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omments6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ounting\Financial Statements\Operating Statements\FY 2020-2021\08 February\"/>
    </mc:Choice>
  </mc:AlternateContent>
  <bookViews>
    <workbookView xWindow="7110" yWindow="435" windowWidth="30495" windowHeight="19755" tabRatio="763" firstSheet="46" activeTab="46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March 2019" sheetId="219" state="hidden" r:id="rId39"/>
    <sheet name="April 2019" sheetId="220" state="hidden" r:id="rId40"/>
    <sheet name="Budget FY 2019-20" sheetId="221" state="hidden" r:id="rId41"/>
    <sheet name="July 2019" sheetId="222" state="hidden" r:id="rId42"/>
    <sheet name="Aug 2019" sheetId="223" state="hidden" r:id="rId43"/>
    <sheet name="Sept 2019" sheetId="224" state="hidden" r:id="rId44"/>
    <sheet name="Oct 2019" sheetId="225" state="hidden" r:id="rId45"/>
    <sheet name="Nov 2019" sheetId="226" state="hidden" r:id="rId46"/>
    <sheet name="Feb 2021" sheetId="242" r:id="rId47"/>
    <sheet name="Jan 2021" sheetId="241" state="hidden" r:id="rId48"/>
    <sheet name="Dec 2020" sheetId="240" state="hidden" r:id="rId49"/>
    <sheet name="Nov 2020" sheetId="239" state="hidden" r:id="rId50"/>
    <sheet name="Oct 2020" sheetId="238" state="hidden" r:id="rId51"/>
    <sheet name="Sep 2020" sheetId="237" state="hidden" r:id="rId52"/>
    <sheet name="Aug 2020" sheetId="236" state="hidden" r:id="rId53"/>
    <sheet name="July 2020" sheetId="235" state="hidden" r:id="rId54"/>
    <sheet name="FY20-21 BUDGET" sheetId="234" state="hidden" r:id="rId55"/>
    <sheet name="June 2020 Pre-Audit" sheetId="232" state="hidden" r:id="rId56"/>
    <sheet name="May 2020" sheetId="231" state="hidden" r:id="rId57"/>
    <sheet name="Mar 2020" sheetId="230" state="hidden" r:id="rId58"/>
    <sheet name="Feb 2020" sheetId="229" state="hidden" r:id="rId59"/>
    <sheet name="February 2019" sheetId="218" state="hidden" r:id="rId60"/>
    <sheet name="Jan 2020" sheetId="228" state="hidden" r:id="rId61"/>
    <sheet name="Dec 2019" sheetId="227" state="hidden" r:id="rId62"/>
  </sheets>
  <definedNames>
    <definedName name="OSRRefD19_0x_1" localSheetId="52">'Aug 2020'!$E$20:$E$28</definedName>
    <definedName name="OSRRefD19_0x_1" localSheetId="48">'Dec 2020'!$E$20:$E$28</definedName>
    <definedName name="OSRRefD19_0x_1" localSheetId="46">'Feb 2021'!$E$20:$E$28</definedName>
    <definedName name="OSRRefD19_0x_1" localSheetId="54">'FY20-21 BUDGET'!$E$20:$E$28</definedName>
    <definedName name="OSRRefD19_0x_1" localSheetId="47">'Jan 2021'!$E$20:$E$28</definedName>
    <definedName name="OSRRefD19_0x_1" localSheetId="53">'July 2020'!$E$20:$E$28</definedName>
    <definedName name="OSRRefD19_0x_1" localSheetId="49">'Nov 2020'!$E$20:$E$28</definedName>
    <definedName name="OSRRefD19_0x_1" localSheetId="50">'Oct 2020'!$E$20:$E$28</definedName>
    <definedName name="OSRRefD19_0x_1" localSheetId="51">'Sep 2020'!$E$20:$E$28</definedName>
    <definedName name="OSRRefD19_0x_10" localSheetId="52">'Aug 2020'!$N$20:$N$28</definedName>
    <definedName name="OSRRefD19_0x_10" localSheetId="48">'Dec 2020'!$N$20:$N$28</definedName>
    <definedName name="OSRRefD19_0x_10" localSheetId="46">'Feb 2021'!$N$20:$N$28</definedName>
    <definedName name="OSRRefD19_0x_10" localSheetId="54">'FY20-21 BUDGET'!$N$20:$N$28</definedName>
    <definedName name="OSRRefD19_0x_10" localSheetId="47">'Jan 2021'!$N$20:$N$28</definedName>
    <definedName name="OSRRefD19_0x_10" localSheetId="53">'July 2020'!$N$20:$N$28</definedName>
    <definedName name="OSRRefD19_0x_10" localSheetId="49">'Nov 2020'!$N$20:$N$28</definedName>
    <definedName name="OSRRefD19_0x_10" localSheetId="50">'Oct 2020'!$N$20:$N$28</definedName>
    <definedName name="OSRRefD19_0x_10" localSheetId="51">'Sep 2020'!$N$20:$N$28</definedName>
    <definedName name="OSRRefD19_0x_11" localSheetId="52">'Aug 2020'!$O$20:$O$28</definedName>
    <definedName name="OSRRefD19_0x_11" localSheetId="48">'Dec 2020'!$O$20:$O$28</definedName>
    <definedName name="OSRRefD19_0x_11" localSheetId="46">'Feb 2021'!$O$20:$O$28</definedName>
    <definedName name="OSRRefD19_0x_11" localSheetId="54">'FY20-21 BUDGET'!$O$20:$O$28</definedName>
    <definedName name="OSRRefD19_0x_11" localSheetId="47">'Jan 2021'!$O$20:$O$28</definedName>
    <definedName name="OSRRefD19_0x_11" localSheetId="53">'July 2020'!$O$20:$O$28</definedName>
    <definedName name="OSRRefD19_0x_11" localSheetId="49">'Nov 2020'!$O$20:$O$28</definedName>
    <definedName name="OSRRefD19_0x_11" localSheetId="50">'Oct 2020'!$O$20:$O$28</definedName>
    <definedName name="OSRRefD19_0x_11" localSheetId="51">'Sep 2020'!$O$20:$O$28</definedName>
    <definedName name="OSRRefD19_0x_2" localSheetId="52">'Aug 2020'!$F$20:$F$28</definedName>
    <definedName name="OSRRefD19_0x_2" localSheetId="48">'Dec 2020'!$F$20:$F$28</definedName>
    <definedName name="OSRRefD19_0x_2" localSheetId="46">'Feb 2021'!$F$20:$F$28</definedName>
    <definedName name="OSRRefD19_0x_2" localSheetId="54">'FY20-21 BUDGET'!$F$20:$F$28</definedName>
    <definedName name="OSRRefD19_0x_2" localSheetId="47">'Jan 2021'!$F$20:$F$28</definedName>
    <definedName name="OSRRefD19_0x_2" localSheetId="53">'July 2020'!$F$20:$F$28</definedName>
    <definedName name="OSRRefD19_0x_2" localSheetId="49">'Nov 2020'!$F$20:$F$28</definedName>
    <definedName name="OSRRefD19_0x_2" localSheetId="50">'Oct 2020'!$F$20:$F$28</definedName>
    <definedName name="OSRRefD19_0x_2" localSheetId="51">'Sep 2020'!$F$20:$F$28</definedName>
    <definedName name="OSRRefD19_0x_3" localSheetId="52">'Aug 2020'!$G$20:$G$28</definedName>
    <definedName name="OSRRefD19_0x_3" localSheetId="48">'Dec 2020'!$G$20:$G$28</definedName>
    <definedName name="OSRRefD19_0x_3" localSheetId="46">'Feb 2021'!$G$20:$G$28</definedName>
    <definedName name="OSRRefD19_0x_3" localSheetId="54">'FY20-21 BUDGET'!$G$20:$G$28</definedName>
    <definedName name="OSRRefD19_0x_3" localSheetId="47">'Jan 2021'!$G$20:$G$28</definedName>
    <definedName name="OSRRefD19_0x_3" localSheetId="53">'July 2020'!$G$20:$G$28</definedName>
    <definedName name="OSRRefD19_0x_3" localSheetId="49">'Nov 2020'!$G$20:$G$28</definedName>
    <definedName name="OSRRefD19_0x_3" localSheetId="50">'Oct 2020'!$G$20:$G$28</definedName>
    <definedName name="OSRRefD19_0x_3" localSheetId="51">'Sep 2020'!$G$20:$G$28</definedName>
    <definedName name="OSRRefD19_0x_4" localSheetId="52">'Aug 2020'!$H$20:$H$28</definedName>
    <definedName name="OSRRefD19_0x_4" localSheetId="48">'Dec 2020'!$H$20:$H$28</definedName>
    <definedName name="OSRRefD19_0x_4" localSheetId="46">'Feb 2021'!$H$20:$H$28</definedName>
    <definedName name="OSRRefD19_0x_4" localSheetId="54">'FY20-21 BUDGET'!$H$20:$H$28</definedName>
    <definedName name="OSRRefD19_0x_4" localSheetId="47">'Jan 2021'!$H$20:$H$28</definedName>
    <definedName name="OSRRefD19_0x_4" localSheetId="53">'July 2020'!$H$20:$H$28</definedName>
    <definedName name="OSRRefD19_0x_4" localSheetId="49">'Nov 2020'!$H$20:$H$28</definedName>
    <definedName name="OSRRefD19_0x_4" localSheetId="50">'Oct 2020'!$H$20:$H$28</definedName>
    <definedName name="OSRRefD19_0x_4" localSheetId="51">'Sep 2020'!$H$20:$H$28</definedName>
    <definedName name="OSRRefD19_0x_5" localSheetId="52">'Aug 2020'!$I$20:$I$28</definedName>
    <definedName name="OSRRefD19_0x_5" localSheetId="48">'Dec 2020'!$I$20:$I$28</definedName>
    <definedName name="OSRRefD19_0x_5" localSheetId="46">'Feb 2021'!$I$20:$I$28</definedName>
    <definedName name="OSRRefD19_0x_5" localSheetId="54">'FY20-21 BUDGET'!$I$20:$I$28</definedName>
    <definedName name="OSRRefD19_0x_5" localSheetId="47">'Jan 2021'!$I$20:$I$28</definedName>
    <definedName name="OSRRefD19_0x_5" localSheetId="53">'July 2020'!$I$20:$I$28</definedName>
    <definedName name="OSRRefD19_0x_5" localSheetId="49">'Nov 2020'!$I$20:$I$28</definedName>
    <definedName name="OSRRefD19_0x_5" localSheetId="50">'Oct 2020'!$I$20:$I$28</definedName>
    <definedName name="OSRRefD19_0x_5" localSheetId="51">'Sep 2020'!$I$20:$I$28</definedName>
    <definedName name="OSRRefD19_0x_6" localSheetId="52">'Aug 2020'!$J$20:$J$28</definedName>
    <definedName name="OSRRefD19_0x_6" localSheetId="48">'Dec 2020'!$J$20:$J$28</definedName>
    <definedName name="OSRRefD19_0x_6" localSheetId="46">'Feb 2021'!$J$20:$J$28</definedName>
    <definedName name="OSRRefD19_0x_6" localSheetId="54">'FY20-21 BUDGET'!$J$20:$J$28</definedName>
    <definedName name="OSRRefD19_0x_6" localSheetId="47">'Jan 2021'!$J$20:$J$28</definedName>
    <definedName name="OSRRefD19_0x_6" localSheetId="53">'July 2020'!$J$20:$J$28</definedName>
    <definedName name="OSRRefD19_0x_6" localSheetId="49">'Nov 2020'!$J$20:$J$28</definedName>
    <definedName name="OSRRefD19_0x_6" localSheetId="50">'Oct 2020'!$J$20:$J$28</definedName>
    <definedName name="OSRRefD19_0x_6" localSheetId="51">'Sep 2020'!$J$20:$J$28</definedName>
    <definedName name="OSRRefD19_0x_7" localSheetId="52">'Aug 2020'!$K$20:$K$28</definedName>
    <definedName name="OSRRefD19_0x_7" localSheetId="48">'Dec 2020'!$K$20:$K$28</definedName>
    <definedName name="OSRRefD19_0x_7" localSheetId="46">'Feb 2021'!$K$20:$K$28</definedName>
    <definedName name="OSRRefD19_0x_7" localSheetId="54">'FY20-21 BUDGET'!$K$20:$K$28</definedName>
    <definedName name="OSRRefD19_0x_7" localSheetId="47">'Jan 2021'!$K$20:$K$28</definedName>
    <definedName name="OSRRefD19_0x_7" localSheetId="53">'July 2020'!$K$20:$K$28</definedName>
    <definedName name="OSRRefD19_0x_7" localSheetId="49">'Nov 2020'!$K$20:$K$28</definedName>
    <definedName name="OSRRefD19_0x_7" localSheetId="50">'Oct 2020'!$K$20:$K$28</definedName>
    <definedName name="OSRRefD19_0x_7" localSheetId="51">'Sep 2020'!$K$20:$K$28</definedName>
    <definedName name="OSRRefD19_0x_8" localSheetId="52">'Aug 2020'!$L$20:$L$28</definedName>
    <definedName name="OSRRefD19_0x_8" localSheetId="48">'Dec 2020'!$L$20:$L$28</definedName>
    <definedName name="OSRRefD19_0x_8" localSheetId="46">'Feb 2021'!$L$20:$L$28</definedName>
    <definedName name="OSRRefD19_0x_8" localSheetId="54">'FY20-21 BUDGET'!$L$20:$L$28</definedName>
    <definedName name="OSRRefD19_0x_8" localSheetId="47">'Jan 2021'!$L$20:$L$28</definedName>
    <definedName name="OSRRefD19_0x_8" localSheetId="53">'July 2020'!$L$20:$L$28</definedName>
    <definedName name="OSRRefD19_0x_8" localSheetId="49">'Nov 2020'!$L$20:$L$28</definedName>
    <definedName name="OSRRefD19_0x_8" localSheetId="50">'Oct 2020'!$L$20:$L$28</definedName>
    <definedName name="OSRRefD19_0x_8" localSheetId="51">'Sep 2020'!$L$20:$L$28</definedName>
    <definedName name="OSRRefD19_0x_9" localSheetId="52">'Aug 2020'!$M$20:$M$28</definedName>
    <definedName name="OSRRefD19_0x_9" localSheetId="48">'Dec 2020'!$M$20:$M$28</definedName>
    <definedName name="OSRRefD19_0x_9" localSheetId="46">'Feb 2021'!$M$20:$M$28</definedName>
    <definedName name="OSRRefD19_0x_9" localSheetId="54">'FY20-21 BUDGET'!$M$20:$M$28</definedName>
    <definedName name="OSRRefD19_0x_9" localSheetId="47">'Jan 2021'!$M$20:$M$28</definedName>
    <definedName name="OSRRefD19_0x_9" localSheetId="53">'July 2020'!$M$20:$M$28</definedName>
    <definedName name="OSRRefD19_0x_9" localSheetId="49">'Nov 2020'!$M$20:$M$28</definedName>
    <definedName name="OSRRefD19_0x_9" localSheetId="50">'Oct 2020'!$M$20:$M$28</definedName>
    <definedName name="OSRRefD19_0x_9" localSheetId="51">'Sep 2020'!$M$20:$M$28</definedName>
    <definedName name="OSRRefD29_0x" localSheetId="39">'April 2019'!$D$25:$O$25</definedName>
    <definedName name="OSRRefD29_0x" localSheetId="42">'Aug 2019'!$D$25:$O$25</definedName>
    <definedName name="OSRRefD29_0x" localSheetId="52">'Aug 2020'!$D$25:$N$25</definedName>
    <definedName name="OSRRefD29_0x" localSheetId="32">'August 2018'!$D$25:$O$25</definedName>
    <definedName name="OSRRefD29_0x" localSheetId="40">'Budget FY 2019-20'!$D$25:$O$25</definedName>
    <definedName name="OSRRefD29_0x" localSheetId="61">'Dec 2019'!$D$25:$O$25</definedName>
    <definedName name="OSRRefD29_0x" localSheetId="48">'Dec 2020'!$D$25:$N$25</definedName>
    <definedName name="OSRRefD29_0x" localSheetId="36">'December 2018'!$D$25:$O$25</definedName>
    <definedName name="OSRRefD29_0x" localSheetId="58">'Feb 2020'!$D$25:$O$25</definedName>
    <definedName name="OSRRefD29_0x" localSheetId="46">'Feb 2021'!$D$25:$N$25</definedName>
    <definedName name="OSRRefD29_0x" localSheetId="59">'February 2019'!$D$25:$O$25</definedName>
    <definedName name="OSRRefD29_0x" localSheetId="30">'FY 2018-2019 Budget'!$D$25:$O$25</definedName>
    <definedName name="OSRRefD29_0x" localSheetId="54">'FY20-21 BUDGET'!$D$25:$N$25</definedName>
    <definedName name="OSRRefD29_0x" localSheetId="60">'Jan 2020'!$D$25:$O$25</definedName>
    <definedName name="OSRRefD29_0x" localSheetId="47">'Jan 2021'!$D$25:$N$25</definedName>
    <definedName name="OSRRefD29_0x" localSheetId="37">'January 2019'!$D$25:$O$25</definedName>
    <definedName name="OSRRefD29_0x" localSheetId="31">'July 2018'!$D$25:$O$25</definedName>
    <definedName name="OSRRefD29_0x" localSheetId="41">'July 2019'!$D$25:$O$25</definedName>
    <definedName name="OSRRefD29_0x" localSheetId="53">'July 2020'!$D$25:$N$25</definedName>
    <definedName name="OSRRefD29_0x" localSheetId="55">'June 2020 Pre-Audit'!$D$25:$N$25</definedName>
    <definedName name="OSRRefD29_0x" localSheetId="57">'Mar 2020'!$D$25:$N$25</definedName>
    <definedName name="OSRRefD29_0x" localSheetId="38">'March 2019'!$D$25:$O$25</definedName>
    <definedName name="OSRRefD29_0x" localSheetId="56">'May 2020'!$D$25:$N$25</definedName>
    <definedName name="OSRRefD29_0x" localSheetId="45">'Nov 2019'!$D$25:$O$25</definedName>
    <definedName name="OSRRefD29_0x" localSheetId="49">'Nov 2020'!$D$25:$N$25</definedName>
    <definedName name="OSRRefD29_0x" localSheetId="35">'November 2018'!$D$25:$O$25</definedName>
    <definedName name="OSRRefD29_0x" localSheetId="44">'Oct 2019'!$D$25:$O$25</definedName>
    <definedName name="OSRRefD29_0x" localSheetId="50">'Oct 2020'!$D$25:$N$25</definedName>
    <definedName name="OSRRefD29_0x" localSheetId="34">'October 2018'!$D$25:$O$25</definedName>
    <definedName name="OSRRefD29_0x" localSheetId="51">'Sep 2020'!$D$25:$N$25</definedName>
    <definedName name="OSRRefD29_0x" localSheetId="43">'Sept 2019'!$D$25:$O$25</definedName>
    <definedName name="OSRRefD29_0x" localSheetId="33">'September 2018'!$D$25:$O$25</definedName>
    <definedName name="OSRRefD30_0x" localSheetId="39">'April 2019'!$D$26:$O$26</definedName>
    <definedName name="OSRRefD30_0x" localSheetId="42">'Aug 2019'!$D$26:$O$26</definedName>
    <definedName name="OSRRefD30_0x" localSheetId="52">'Aug 2020'!$D$26:$N$26</definedName>
    <definedName name="OSRRefD30_0x" localSheetId="32">'August 2018'!$D$26:$O$26</definedName>
    <definedName name="OSRRefD30_0x" localSheetId="40">'Budget FY 2019-20'!$D$26:$O$26</definedName>
    <definedName name="OSRRefD30_0x" localSheetId="61">'Dec 2019'!$D$26:$O$26</definedName>
    <definedName name="OSRRefD30_0x" localSheetId="48">'Dec 2020'!$D$26:$N$26</definedName>
    <definedName name="OSRRefD30_0x" localSheetId="36">'December 2018'!$D$26:$O$26</definedName>
    <definedName name="OSRRefD30_0x" localSheetId="58">'Feb 2020'!$D$26:$O$26</definedName>
    <definedName name="OSRRefD30_0x" localSheetId="46">'Feb 2021'!$D$26:$N$26</definedName>
    <definedName name="OSRRefD30_0x" localSheetId="59">'February 2019'!$D$26:$O$26</definedName>
    <definedName name="OSRRefD30_0x" localSheetId="30">'FY 2018-2019 Budget'!$D$26:$O$26</definedName>
    <definedName name="OSRRefD30_0x" localSheetId="54">'FY20-21 BUDGET'!$D$26:$N$26</definedName>
    <definedName name="OSRRefD30_0x" localSheetId="60">'Jan 2020'!$D$26:$O$26</definedName>
    <definedName name="OSRRefD30_0x" localSheetId="47">'Jan 2021'!$D$26:$N$26</definedName>
    <definedName name="OSRRefD30_0x" localSheetId="37">'January 2019'!$D$26:$O$26</definedName>
    <definedName name="OSRRefD30_0x" localSheetId="31">'July 2018'!$D$26:$O$26</definedName>
    <definedName name="OSRRefD30_0x" localSheetId="41">'July 2019'!$D$26:$O$26</definedName>
    <definedName name="OSRRefD30_0x" localSheetId="53">'July 2020'!$D$26:$N$26</definedName>
    <definedName name="OSRRefD30_0x" localSheetId="55">'June 2020 Pre-Audit'!$D$26:$N$26</definedName>
    <definedName name="OSRRefD30_0x" localSheetId="57">'Mar 2020'!$D$26:$N$26</definedName>
    <definedName name="OSRRefD30_0x" localSheetId="38">'March 2019'!$D$26:$O$26</definedName>
    <definedName name="OSRRefD30_0x" localSheetId="56">'May 2020'!$D$26:$N$26</definedName>
    <definedName name="OSRRefD30_0x" localSheetId="45">'Nov 2019'!$D$26:$O$26</definedName>
    <definedName name="OSRRefD30_0x" localSheetId="49">'Nov 2020'!$D$26:$N$26</definedName>
    <definedName name="OSRRefD30_0x" localSheetId="35">'November 2018'!$D$26:$O$26</definedName>
    <definedName name="OSRRefD30_0x" localSheetId="44">'Oct 2019'!$D$26:$O$26</definedName>
    <definedName name="OSRRefD30_0x" localSheetId="50">'Oct 2020'!$D$26:$N$26</definedName>
    <definedName name="OSRRefD30_0x" localSheetId="34">'October 2018'!$D$26:$O$26</definedName>
    <definedName name="OSRRefD30_0x" localSheetId="51">'Sep 2020'!$D$26:$N$26</definedName>
    <definedName name="OSRRefD30_0x" localSheetId="43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39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2">'Aug 2019'!$A$1:$N$64</definedName>
    <definedName name="_xlnm.Print_Area" localSheetId="52">'Aug 2020'!$A$1:$N$64</definedName>
    <definedName name="_xlnm.Print_Area" localSheetId="32">'August 2018'!$A$1:$N$64</definedName>
    <definedName name="_xlnm.Print_Area" localSheetId="40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61">'Dec 2019'!$A$1:$N$64</definedName>
    <definedName name="_xlnm.Print_Area" localSheetId="48">'Dec 2020'!$A$1:$N$64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58">'Feb 2020'!$A$1:$N$64</definedName>
    <definedName name="_xlnm.Print_Area" localSheetId="46">'Feb 2021'!$A$1:$N$64</definedName>
    <definedName name="_xlnm.Print_Area" localSheetId="59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54">'FY20-21 BUDGET'!$A$1:$N$64</definedName>
    <definedName name="_xlnm.Print_Area" localSheetId="9">'Jan 2017'!$A$1:$N$64</definedName>
    <definedName name="_xlnm.Print_Area" localSheetId="23">'Jan 2018'!$A$1:$N$64</definedName>
    <definedName name="_xlnm.Print_Area" localSheetId="60">'Jan 2020'!$A$1:$N$64</definedName>
    <definedName name="_xlnm.Print_Area" localSheetId="47">'Jan 2021'!$A$1:$N$64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1">'July 2019'!$A$1:$N$64</definedName>
    <definedName name="_xlnm.Print_Area" localSheetId="53">'July 2020'!$A$1:$N$64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55">'June 2020 Pre-Audit'!$A$1:$N$64</definedName>
    <definedName name="_xlnm.Print_Area" localSheetId="25">'Mar  2018'!$A$1:$N$64</definedName>
    <definedName name="_xlnm.Print_Area" localSheetId="11">'Mar 2017'!$A$1:$N$64</definedName>
    <definedName name="_xlnm.Print_Area" localSheetId="57">'Mar 2020'!$A$1:$N$64</definedName>
    <definedName name="_xlnm.Print_Area" localSheetId="38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56">'May 2020'!$A$1:$N$64</definedName>
    <definedName name="_xlnm.Print_Area" localSheetId="7">'Nov 2016'!$A$1:$N$64</definedName>
    <definedName name="_xlnm.Print_Area" localSheetId="21">'Nov 2017'!$A$1:$N$64</definedName>
    <definedName name="_xlnm.Print_Area" localSheetId="45">'Nov 2019'!$A$1:$N$64</definedName>
    <definedName name="_xlnm.Print_Area" localSheetId="49">'Nov 2020'!$A$1:$N$64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4">'Oct 2019'!$A$1:$N$64</definedName>
    <definedName name="_xlnm.Print_Area" localSheetId="50">'Oct 2020'!$A$1:$N$64</definedName>
    <definedName name="_xlnm.Print_Area" localSheetId="34">'October 2018'!$A$1:$N$64</definedName>
    <definedName name="_xlnm.Print_Area" localSheetId="51">'Sep 2020'!$A$1:$N$64</definedName>
    <definedName name="_xlnm.Print_Area" localSheetId="5">'Sept 2016'!$A$1:$N$64</definedName>
    <definedName name="_xlnm.Print_Area" localSheetId="19">'Sept 2017'!$A$1:$N$64</definedName>
    <definedName name="_xlnm.Print_Area" localSheetId="43">'Sept 2019'!$A$1:$N$64</definedName>
    <definedName name="_xlnm.Print_Area" localSheetId="33">'September 2018'!$A$1:$N$64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3" i="242" l="1"/>
  <c r="B68" i="242"/>
  <c r="C68" i="242" s="1"/>
  <c r="D68" i="242" s="1"/>
  <c r="E68" i="242" s="1"/>
  <c r="F68" i="242" s="1"/>
  <c r="G68" i="242" s="1"/>
  <c r="H68" i="242" s="1"/>
  <c r="I68" i="242" s="1"/>
  <c r="J68" i="242" s="1"/>
  <c r="K68" i="242" s="1"/>
  <c r="L68" i="242" s="1"/>
  <c r="M68" i="242" s="1"/>
  <c r="M58" i="242"/>
  <c r="L58" i="242"/>
  <c r="K58" i="242"/>
  <c r="J58" i="242"/>
  <c r="I58" i="242"/>
  <c r="H58" i="242"/>
  <c r="G58" i="242"/>
  <c r="F58" i="242"/>
  <c r="E58" i="242"/>
  <c r="D58" i="242"/>
  <c r="C58" i="242"/>
  <c r="B58" i="242"/>
  <c r="N57" i="242"/>
  <c r="N56" i="242"/>
  <c r="N55" i="242"/>
  <c r="N54" i="242"/>
  <c r="N53" i="242"/>
  <c r="M46" i="242"/>
  <c r="L46" i="242"/>
  <c r="K46" i="242"/>
  <c r="J46" i="242"/>
  <c r="I46" i="242"/>
  <c r="H46" i="242"/>
  <c r="G46" i="242"/>
  <c r="F46" i="242"/>
  <c r="E46" i="242"/>
  <c r="D46" i="242"/>
  <c r="C46" i="242"/>
  <c r="B46" i="242"/>
  <c r="N45" i="242"/>
  <c r="N44" i="242"/>
  <c r="N41" i="242"/>
  <c r="N40" i="242"/>
  <c r="N39" i="242"/>
  <c r="N37" i="242"/>
  <c r="M34" i="242"/>
  <c r="M38" i="242" s="1"/>
  <c r="M42" i="242" s="1"/>
  <c r="L34" i="242"/>
  <c r="L38" i="242" s="1"/>
  <c r="L42" i="242" s="1"/>
  <c r="K34" i="242"/>
  <c r="K38" i="242" s="1"/>
  <c r="K42" i="242" s="1"/>
  <c r="J34" i="242"/>
  <c r="J38" i="242" s="1"/>
  <c r="J42" i="242" s="1"/>
  <c r="I34" i="242"/>
  <c r="I38" i="242" s="1"/>
  <c r="I42" i="242" s="1"/>
  <c r="H34" i="242"/>
  <c r="H38" i="242" s="1"/>
  <c r="H42" i="242" s="1"/>
  <c r="G34" i="242"/>
  <c r="G38" i="242" s="1"/>
  <c r="G42" i="242" s="1"/>
  <c r="F34" i="242"/>
  <c r="F38" i="242" s="1"/>
  <c r="F42" i="242" s="1"/>
  <c r="E34" i="242"/>
  <c r="E38" i="242" s="1"/>
  <c r="E42" i="242" s="1"/>
  <c r="D34" i="242"/>
  <c r="D38" i="242" s="1"/>
  <c r="D42" i="242" s="1"/>
  <c r="C34" i="242"/>
  <c r="C38" i="242" s="1"/>
  <c r="C42" i="242" s="1"/>
  <c r="B34" i="242"/>
  <c r="B38" i="242" s="1"/>
  <c r="N33" i="242"/>
  <c r="N32" i="242"/>
  <c r="N31" i="242"/>
  <c r="N30" i="242"/>
  <c r="M26" i="242"/>
  <c r="L26" i="242"/>
  <c r="K26" i="242"/>
  <c r="J26" i="242"/>
  <c r="I26" i="242"/>
  <c r="H26" i="242"/>
  <c r="G26" i="242"/>
  <c r="F26" i="242"/>
  <c r="E26" i="242"/>
  <c r="D26" i="242"/>
  <c r="C26" i="242"/>
  <c r="B26" i="242"/>
  <c r="M25" i="242"/>
  <c r="L25" i="242"/>
  <c r="K25" i="242"/>
  <c r="J25" i="242"/>
  <c r="I25" i="242"/>
  <c r="H25" i="242"/>
  <c r="G25" i="242"/>
  <c r="F25" i="242"/>
  <c r="E25" i="242"/>
  <c r="D25" i="242"/>
  <c r="C25" i="242"/>
  <c r="B25" i="242"/>
  <c r="M24" i="242"/>
  <c r="L24" i="242"/>
  <c r="K24" i="242"/>
  <c r="J24" i="242"/>
  <c r="I24" i="242"/>
  <c r="H24" i="242"/>
  <c r="G24" i="242"/>
  <c r="F24" i="242"/>
  <c r="E24" i="242"/>
  <c r="D24" i="242"/>
  <c r="C24" i="242"/>
  <c r="B24" i="242"/>
  <c r="M23" i="242"/>
  <c r="L23" i="242"/>
  <c r="L27" i="242" s="1"/>
  <c r="K23" i="242"/>
  <c r="K27" i="242" s="1"/>
  <c r="J23" i="242"/>
  <c r="I23" i="242"/>
  <c r="H23" i="242"/>
  <c r="H27" i="242" s="1"/>
  <c r="G23" i="242"/>
  <c r="F23" i="242"/>
  <c r="F27" i="242" s="1"/>
  <c r="E23" i="242"/>
  <c r="E27" i="242" s="1"/>
  <c r="D23" i="242"/>
  <c r="C23" i="242"/>
  <c r="C27" i="242" s="1"/>
  <c r="B23" i="242"/>
  <c r="M20" i="242"/>
  <c r="L20" i="242"/>
  <c r="K20" i="242"/>
  <c r="J20" i="242"/>
  <c r="I20" i="242"/>
  <c r="H20" i="242"/>
  <c r="G20" i="242"/>
  <c r="F20" i="242"/>
  <c r="E20" i="242"/>
  <c r="D20" i="242"/>
  <c r="C20" i="242"/>
  <c r="B20" i="242"/>
  <c r="N19" i="242"/>
  <c r="N17" i="242"/>
  <c r="N16" i="242"/>
  <c r="N11" i="242"/>
  <c r="M9" i="242"/>
  <c r="M13" i="242" s="1"/>
  <c r="L9" i="242"/>
  <c r="L13" i="242" s="1"/>
  <c r="K9" i="242"/>
  <c r="K13" i="242" s="1"/>
  <c r="J9" i="242"/>
  <c r="J13" i="242" s="1"/>
  <c r="I9" i="242"/>
  <c r="I13" i="242" s="1"/>
  <c r="H9" i="242"/>
  <c r="H13" i="242" s="1"/>
  <c r="G9" i="242"/>
  <c r="G13" i="242" s="1"/>
  <c r="F9" i="242"/>
  <c r="F13" i="242" s="1"/>
  <c r="E9" i="242"/>
  <c r="E13" i="242" s="1"/>
  <c r="D9" i="242"/>
  <c r="D13" i="242" s="1"/>
  <c r="C9" i="242"/>
  <c r="C13" i="242" s="1"/>
  <c r="B9" i="242"/>
  <c r="B13" i="242" s="1"/>
  <c r="N8" i="242"/>
  <c r="N7" i="242"/>
  <c r="N6" i="242"/>
  <c r="N5" i="242"/>
  <c r="N4" i="242"/>
  <c r="J27" i="242" l="1"/>
  <c r="J28" i="242" s="1"/>
  <c r="C48" i="242"/>
  <c r="C28" i="242"/>
  <c r="N34" i="242"/>
  <c r="L28" i="242"/>
  <c r="I27" i="242"/>
  <c r="I28" i="242" s="1"/>
  <c r="N46" i="242"/>
  <c r="D27" i="242"/>
  <c r="D28" i="242" s="1"/>
  <c r="B69" i="242"/>
  <c r="C69" i="242" s="1"/>
  <c r="D69" i="242" s="1"/>
  <c r="E69" i="242" s="1"/>
  <c r="F69" i="242" s="1"/>
  <c r="G69" i="242" s="1"/>
  <c r="H69" i="242" s="1"/>
  <c r="I69" i="242" s="1"/>
  <c r="J69" i="242" s="1"/>
  <c r="K69" i="242" s="1"/>
  <c r="L69" i="242" s="1"/>
  <c r="M69" i="242" s="1"/>
  <c r="F48" i="242"/>
  <c r="F61" i="242" s="1"/>
  <c r="F62" i="242" s="1"/>
  <c r="F72" i="242" s="1"/>
  <c r="N23" i="242"/>
  <c r="G27" i="242"/>
  <c r="G28" i="242" s="1"/>
  <c r="H48" i="242"/>
  <c r="H50" i="242" s="1"/>
  <c r="H28" i="242"/>
  <c r="I48" i="242"/>
  <c r="I50" i="242" s="1"/>
  <c r="N9" i="242"/>
  <c r="N13" i="242" s="1"/>
  <c r="N20" i="242"/>
  <c r="K28" i="242"/>
  <c r="M27" i="242"/>
  <c r="M28" i="242" s="1"/>
  <c r="N58" i="242"/>
  <c r="B27" i="242"/>
  <c r="B28" i="242" s="1"/>
  <c r="N25" i="242"/>
  <c r="N26" i="242"/>
  <c r="F28" i="242"/>
  <c r="J48" i="242"/>
  <c r="J61" i="242" s="1"/>
  <c r="D48" i="242"/>
  <c r="D61" i="242" s="1"/>
  <c r="D62" i="242" s="1"/>
  <c r="D72" i="242" s="1"/>
  <c r="C61" i="242"/>
  <c r="C62" i="242" s="1"/>
  <c r="C72" i="242" s="1"/>
  <c r="E48" i="242"/>
  <c r="E61" i="242" s="1"/>
  <c r="E62" i="242" s="1"/>
  <c r="E72" i="242" s="1"/>
  <c r="E28" i="242"/>
  <c r="B42" i="242"/>
  <c r="B48" i="242" s="1"/>
  <c r="B50" i="242" s="1"/>
  <c r="N38" i="242"/>
  <c r="N42" i="242" s="1"/>
  <c r="J50" i="242"/>
  <c r="J62" i="242"/>
  <c r="J72" i="242" s="1"/>
  <c r="K48" i="242"/>
  <c r="K61" i="242" s="1"/>
  <c r="K62" i="242" s="1"/>
  <c r="K72" i="242" s="1"/>
  <c r="H61" i="242"/>
  <c r="H62" i="242" s="1"/>
  <c r="H72" i="242" s="1"/>
  <c r="L48" i="242"/>
  <c r="L50" i="242" s="1"/>
  <c r="M48" i="242"/>
  <c r="C50" i="242"/>
  <c r="N24" i="242"/>
  <c r="G48" i="242"/>
  <c r="G61" i="242" s="1"/>
  <c r="G62" i="242" s="1"/>
  <c r="G72" i="242" s="1"/>
  <c r="H24" i="241"/>
  <c r="H23" i="241"/>
  <c r="N27" i="242" l="1"/>
  <c r="N28" i="242" s="1"/>
  <c r="F50" i="242"/>
  <c r="D50" i="242"/>
  <c r="E50" i="242"/>
  <c r="I61" i="242"/>
  <c r="I62" i="242" s="1"/>
  <c r="I72" i="242" s="1"/>
  <c r="N48" i="242"/>
  <c r="N61" i="242" s="1"/>
  <c r="N62" i="242" s="1"/>
  <c r="G50" i="242"/>
  <c r="K50" i="242"/>
  <c r="L61" i="242"/>
  <c r="L62" i="242" s="1"/>
  <c r="L72" i="242" s="1"/>
  <c r="M50" i="242"/>
  <c r="M61" i="242"/>
  <c r="M62" i="242" s="1"/>
  <c r="M72" i="242" s="1"/>
  <c r="B61" i="242"/>
  <c r="B62" i="242" s="1"/>
  <c r="N73" i="241"/>
  <c r="B68" i="241"/>
  <c r="B69" i="241" s="1"/>
  <c r="C69" i="241" s="1"/>
  <c r="D69" i="241" s="1"/>
  <c r="E69" i="241" s="1"/>
  <c r="F69" i="241" s="1"/>
  <c r="G69" i="241" s="1"/>
  <c r="H69" i="241" s="1"/>
  <c r="I69" i="241" s="1"/>
  <c r="J69" i="241" s="1"/>
  <c r="K69" i="241" s="1"/>
  <c r="L69" i="241" s="1"/>
  <c r="M69" i="241" s="1"/>
  <c r="M58" i="241"/>
  <c r="L58" i="241"/>
  <c r="K58" i="241"/>
  <c r="J58" i="241"/>
  <c r="I58" i="241"/>
  <c r="H58" i="241"/>
  <c r="G58" i="241"/>
  <c r="F58" i="241"/>
  <c r="E58" i="241"/>
  <c r="D58" i="241"/>
  <c r="C58" i="241"/>
  <c r="B58" i="241"/>
  <c r="N57" i="241"/>
  <c r="N56" i="241"/>
  <c r="N55" i="241"/>
  <c r="N54" i="241"/>
  <c r="N53" i="241"/>
  <c r="M46" i="241"/>
  <c r="L46" i="241"/>
  <c r="K46" i="241"/>
  <c r="J46" i="241"/>
  <c r="I46" i="241"/>
  <c r="H46" i="241"/>
  <c r="G46" i="241"/>
  <c r="F46" i="241"/>
  <c r="E46" i="241"/>
  <c r="D46" i="241"/>
  <c r="C46" i="241"/>
  <c r="B46" i="241"/>
  <c r="N45" i="241"/>
  <c r="N44" i="241"/>
  <c r="N46" i="241" s="1"/>
  <c r="N41" i="241"/>
  <c r="N40" i="241"/>
  <c r="N39" i="241"/>
  <c r="N37" i="241"/>
  <c r="M34" i="241"/>
  <c r="M38" i="241" s="1"/>
  <c r="M42" i="241" s="1"/>
  <c r="L34" i="241"/>
  <c r="L38" i="241" s="1"/>
  <c r="L42" i="241" s="1"/>
  <c r="K34" i="241"/>
  <c r="K38" i="241" s="1"/>
  <c r="K42" i="241" s="1"/>
  <c r="J34" i="241"/>
  <c r="J38" i="241" s="1"/>
  <c r="J42" i="241" s="1"/>
  <c r="I34" i="241"/>
  <c r="I38" i="241" s="1"/>
  <c r="I42" i="241" s="1"/>
  <c r="H34" i="241"/>
  <c r="H38" i="241" s="1"/>
  <c r="H42" i="241" s="1"/>
  <c r="G34" i="241"/>
  <c r="G38" i="241" s="1"/>
  <c r="G42" i="241" s="1"/>
  <c r="F34" i="241"/>
  <c r="F38" i="241" s="1"/>
  <c r="F42" i="241" s="1"/>
  <c r="E34" i="241"/>
  <c r="E38" i="241" s="1"/>
  <c r="E42" i="241" s="1"/>
  <c r="D34" i="241"/>
  <c r="D38" i="241" s="1"/>
  <c r="D42" i="241" s="1"/>
  <c r="C34" i="241"/>
  <c r="C38" i="241" s="1"/>
  <c r="C42" i="241" s="1"/>
  <c r="B34" i="241"/>
  <c r="B38" i="241" s="1"/>
  <c r="N33" i="241"/>
  <c r="N32" i="241"/>
  <c r="N31" i="241"/>
  <c r="N30" i="241"/>
  <c r="M26" i="241"/>
  <c r="L26" i="241"/>
  <c r="K26" i="241"/>
  <c r="J26" i="241"/>
  <c r="I26" i="241"/>
  <c r="H26" i="241"/>
  <c r="G26" i="241"/>
  <c r="F26" i="241"/>
  <c r="E26" i="241"/>
  <c r="D26" i="241"/>
  <c r="C26" i="241"/>
  <c r="B26" i="241"/>
  <c r="M25" i="241"/>
  <c r="L25" i="241"/>
  <c r="K25" i="241"/>
  <c r="J25" i="241"/>
  <c r="I25" i="241"/>
  <c r="H25" i="241"/>
  <c r="H27" i="241" s="1"/>
  <c r="G25" i="241"/>
  <c r="F25" i="241"/>
  <c r="E25" i="241"/>
  <c r="D25" i="241"/>
  <c r="C25" i="241"/>
  <c r="B25" i="241"/>
  <c r="M24" i="241"/>
  <c r="L24" i="241"/>
  <c r="K24" i="241"/>
  <c r="J24" i="241"/>
  <c r="I24" i="241"/>
  <c r="G24" i="241"/>
  <c r="F24" i="241"/>
  <c r="E24" i="241"/>
  <c r="D24" i="241"/>
  <c r="C24" i="241"/>
  <c r="B24" i="241"/>
  <c r="M23" i="241"/>
  <c r="L23" i="241"/>
  <c r="L27" i="241" s="1"/>
  <c r="K23" i="241"/>
  <c r="J23" i="241"/>
  <c r="I23" i="241"/>
  <c r="G23" i="241"/>
  <c r="F23" i="241"/>
  <c r="E23" i="241"/>
  <c r="D23" i="241"/>
  <c r="D27" i="241" s="1"/>
  <c r="C23" i="241"/>
  <c r="B23" i="241"/>
  <c r="M20" i="241"/>
  <c r="L20" i="241"/>
  <c r="K20" i="241"/>
  <c r="J20" i="241"/>
  <c r="I20" i="241"/>
  <c r="H20" i="241"/>
  <c r="G20" i="241"/>
  <c r="F20" i="241"/>
  <c r="E20" i="241"/>
  <c r="D20" i="241"/>
  <c r="C20" i="241"/>
  <c r="B20" i="241"/>
  <c r="N19" i="241"/>
  <c r="N17" i="241"/>
  <c r="N16" i="241"/>
  <c r="N20" i="241" s="1"/>
  <c r="N11" i="241"/>
  <c r="M9" i="241"/>
  <c r="M13" i="241" s="1"/>
  <c r="L9" i="241"/>
  <c r="L13" i="241" s="1"/>
  <c r="K9" i="241"/>
  <c r="K13" i="241" s="1"/>
  <c r="J9" i="241"/>
  <c r="J13" i="241" s="1"/>
  <c r="I9" i="241"/>
  <c r="I13" i="241" s="1"/>
  <c r="H9" i="241"/>
  <c r="H13" i="241" s="1"/>
  <c r="G9" i="241"/>
  <c r="G13" i="241" s="1"/>
  <c r="F9" i="241"/>
  <c r="F13" i="241" s="1"/>
  <c r="E9" i="241"/>
  <c r="E13" i="241" s="1"/>
  <c r="D9" i="241"/>
  <c r="D13" i="241" s="1"/>
  <c r="C9" i="241"/>
  <c r="C13" i="241" s="1"/>
  <c r="B9" i="241"/>
  <c r="B13" i="241" s="1"/>
  <c r="N8" i="241"/>
  <c r="N7" i="241"/>
  <c r="N6" i="241"/>
  <c r="N5" i="241"/>
  <c r="N4" i="241"/>
  <c r="N50" i="242" l="1"/>
  <c r="B72" i="242"/>
  <c r="B63" i="242"/>
  <c r="L48" i="241"/>
  <c r="L61" i="241" s="1"/>
  <c r="L62" i="241" s="1"/>
  <c r="L72" i="241" s="1"/>
  <c r="M27" i="241"/>
  <c r="L28" i="241"/>
  <c r="K27" i="241"/>
  <c r="K28" i="241" s="1"/>
  <c r="J27" i="241"/>
  <c r="J28" i="241" s="1"/>
  <c r="I27" i="241"/>
  <c r="I28" i="241" s="1"/>
  <c r="N25" i="241"/>
  <c r="N26" i="241"/>
  <c r="B27" i="241"/>
  <c r="B28" i="241" s="1"/>
  <c r="N24" i="241"/>
  <c r="C48" i="241"/>
  <c r="C61" i="241" s="1"/>
  <c r="C62" i="241" s="1"/>
  <c r="C72" i="241" s="1"/>
  <c r="K48" i="241"/>
  <c r="K61" i="241" s="1"/>
  <c r="K62" i="241" s="1"/>
  <c r="K72" i="241" s="1"/>
  <c r="E48" i="241"/>
  <c r="E50" i="241" s="1"/>
  <c r="N9" i="241"/>
  <c r="N13" i="241" s="1"/>
  <c r="G27" i="241"/>
  <c r="G28" i="241" s="1"/>
  <c r="C27" i="241"/>
  <c r="C28" i="241" s="1"/>
  <c r="D48" i="241"/>
  <c r="D50" i="241" s="1"/>
  <c r="D28" i="241"/>
  <c r="N34" i="241"/>
  <c r="E27" i="241"/>
  <c r="E28" i="241" s="1"/>
  <c r="F27" i="241"/>
  <c r="F28" i="241" s="1"/>
  <c r="M48" i="241"/>
  <c r="M61" i="241" s="1"/>
  <c r="M62" i="241" s="1"/>
  <c r="M72" i="241" s="1"/>
  <c r="N58" i="241"/>
  <c r="G48" i="241"/>
  <c r="G61" i="241" s="1"/>
  <c r="G62" i="241" s="1"/>
  <c r="G72" i="241" s="1"/>
  <c r="H28" i="241"/>
  <c r="I48" i="241"/>
  <c r="I61" i="241" s="1"/>
  <c r="I62" i="241" s="1"/>
  <c r="I72" i="241" s="1"/>
  <c r="C68" i="241"/>
  <c r="D68" i="241" s="1"/>
  <c r="E68" i="241" s="1"/>
  <c r="F68" i="241" s="1"/>
  <c r="G68" i="241" s="1"/>
  <c r="H68" i="241" s="1"/>
  <c r="I68" i="241" s="1"/>
  <c r="J68" i="241" s="1"/>
  <c r="K68" i="241" s="1"/>
  <c r="L68" i="241" s="1"/>
  <c r="M68" i="241" s="1"/>
  <c r="M28" i="241"/>
  <c r="F48" i="241"/>
  <c r="F61" i="241" s="1"/>
  <c r="F62" i="241" s="1"/>
  <c r="F72" i="241" s="1"/>
  <c r="B42" i="241"/>
  <c r="B48" i="241" s="1"/>
  <c r="B61" i="241" s="1"/>
  <c r="B62" i="241" s="1"/>
  <c r="N38" i="241"/>
  <c r="N42" i="241" s="1"/>
  <c r="H48" i="241"/>
  <c r="H61" i="241" s="1"/>
  <c r="H62" i="241" s="1"/>
  <c r="H72" i="241" s="1"/>
  <c r="J48" i="241"/>
  <c r="J50" i="241" s="1"/>
  <c r="N23" i="241"/>
  <c r="D69" i="240"/>
  <c r="E69" i="240"/>
  <c r="F69" i="240" s="1"/>
  <c r="G69" i="240" s="1"/>
  <c r="H69" i="240" s="1"/>
  <c r="I69" i="240" s="1"/>
  <c r="J69" i="240" s="1"/>
  <c r="K69" i="240" s="1"/>
  <c r="L69" i="240" s="1"/>
  <c r="M69" i="240" s="1"/>
  <c r="C69" i="240"/>
  <c r="B73" i="242" l="1"/>
  <c r="B64" i="242"/>
  <c r="B74" i="242" s="1"/>
  <c r="C63" i="242"/>
  <c r="L50" i="241"/>
  <c r="J61" i="241"/>
  <c r="J62" i="241" s="1"/>
  <c r="J72" i="241" s="1"/>
  <c r="N27" i="241"/>
  <c r="N28" i="241" s="1"/>
  <c r="C50" i="241"/>
  <c r="M50" i="241"/>
  <c r="K50" i="241"/>
  <c r="E61" i="241"/>
  <c r="E62" i="241" s="1"/>
  <c r="E72" i="241" s="1"/>
  <c r="H50" i="241"/>
  <c r="I50" i="241"/>
  <c r="G50" i="241"/>
  <c r="D61" i="241"/>
  <c r="D62" i="241" s="1"/>
  <c r="D72" i="241" s="1"/>
  <c r="N48" i="241"/>
  <c r="N61" i="241" s="1"/>
  <c r="N62" i="241" s="1"/>
  <c r="B72" i="241"/>
  <c r="B63" i="241"/>
  <c r="B50" i="241"/>
  <c r="F50" i="241"/>
  <c r="N73" i="240"/>
  <c r="B68" i="240"/>
  <c r="B69" i="240" s="1"/>
  <c r="M58" i="240"/>
  <c r="L58" i="240"/>
  <c r="K58" i="240"/>
  <c r="J58" i="240"/>
  <c r="I58" i="240"/>
  <c r="H58" i="240"/>
  <c r="G58" i="240"/>
  <c r="F58" i="240"/>
  <c r="E58" i="240"/>
  <c r="D58" i="240"/>
  <c r="C58" i="240"/>
  <c r="B58" i="240"/>
  <c r="N57" i="240"/>
  <c r="N56" i="240"/>
  <c r="N55" i="240"/>
  <c r="N54" i="240"/>
  <c r="N53" i="240"/>
  <c r="M46" i="240"/>
  <c r="L46" i="240"/>
  <c r="K46" i="240"/>
  <c r="J46" i="240"/>
  <c r="I46" i="240"/>
  <c r="H46" i="240"/>
  <c r="G46" i="240"/>
  <c r="F46" i="240"/>
  <c r="E46" i="240"/>
  <c r="D46" i="240"/>
  <c r="C46" i="240"/>
  <c r="B46" i="240"/>
  <c r="N45" i="240"/>
  <c r="N44" i="240"/>
  <c r="N41" i="240"/>
  <c r="N40" i="240"/>
  <c r="N39" i="240"/>
  <c r="N37" i="240"/>
  <c r="M34" i="240"/>
  <c r="M38" i="240" s="1"/>
  <c r="M42" i="240" s="1"/>
  <c r="L34" i="240"/>
  <c r="L38" i="240" s="1"/>
  <c r="L42" i="240" s="1"/>
  <c r="K34" i="240"/>
  <c r="K38" i="240" s="1"/>
  <c r="K42" i="240" s="1"/>
  <c r="J34" i="240"/>
  <c r="J38" i="240" s="1"/>
  <c r="J42" i="240" s="1"/>
  <c r="I34" i="240"/>
  <c r="I38" i="240" s="1"/>
  <c r="I42" i="240" s="1"/>
  <c r="H34" i="240"/>
  <c r="H38" i="240" s="1"/>
  <c r="H42" i="240" s="1"/>
  <c r="G34" i="240"/>
  <c r="G38" i="240" s="1"/>
  <c r="G42" i="240" s="1"/>
  <c r="F34" i="240"/>
  <c r="F38" i="240" s="1"/>
  <c r="F42" i="240" s="1"/>
  <c r="E34" i="240"/>
  <c r="E38" i="240" s="1"/>
  <c r="E42" i="240" s="1"/>
  <c r="D34" i="240"/>
  <c r="D38" i="240" s="1"/>
  <c r="D42" i="240" s="1"/>
  <c r="C34" i="240"/>
  <c r="C38" i="240" s="1"/>
  <c r="C42" i="240" s="1"/>
  <c r="B34" i="240"/>
  <c r="B38" i="240" s="1"/>
  <c r="B42" i="240" s="1"/>
  <c r="N33" i="240"/>
  <c r="N32" i="240"/>
  <c r="N31" i="240"/>
  <c r="N30" i="240"/>
  <c r="M26" i="240"/>
  <c r="L26" i="240"/>
  <c r="K26" i="240"/>
  <c r="J26" i="240"/>
  <c r="I26" i="240"/>
  <c r="H26" i="240"/>
  <c r="G26" i="240"/>
  <c r="F26" i="240"/>
  <c r="E26" i="240"/>
  <c r="D26" i="240"/>
  <c r="C26" i="240"/>
  <c r="B26" i="240"/>
  <c r="M25" i="240"/>
  <c r="L25" i="240"/>
  <c r="K25" i="240"/>
  <c r="J25" i="240"/>
  <c r="I25" i="240"/>
  <c r="H25" i="240"/>
  <c r="G25" i="240"/>
  <c r="F25" i="240"/>
  <c r="E25" i="240"/>
  <c r="D25" i="240"/>
  <c r="C25" i="240"/>
  <c r="B25" i="240"/>
  <c r="M24" i="240"/>
  <c r="L24" i="240"/>
  <c r="K24" i="240"/>
  <c r="J24" i="240"/>
  <c r="I24" i="240"/>
  <c r="H24" i="240"/>
  <c r="G24" i="240"/>
  <c r="F24" i="240"/>
  <c r="E24" i="240"/>
  <c r="D24" i="240"/>
  <c r="C24" i="240"/>
  <c r="B24" i="240"/>
  <c r="M23" i="240"/>
  <c r="L23" i="240"/>
  <c r="K23" i="240"/>
  <c r="J23" i="240"/>
  <c r="J27" i="240" s="1"/>
  <c r="I23" i="240"/>
  <c r="I27" i="240" s="1"/>
  <c r="I28" i="240" s="1"/>
  <c r="H23" i="240"/>
  <c r="H27" i="240" s="1"/>
  <c r="G23" i="240"/>
  <c r="F23" i="240"/>
  <c r="E23" i="240"/>
  <c r="D23" i="240"/>
  <c r="D27" i="240" s="1"/>
  <c r="C23" i="240"/>
  <c r="C27" i="240" s="1"/>
  <c r="B23" i="240"/>
  <c r="B27" i="240" s="1"/>
  <c r="M20" i="240"/>
  <c r="L20" i="240"/>
  <c r="K20" i="240"/>
  <c r="J20" i="240"/>
  <c r="I20" i="240"/>
  <c r="H20" i="240"/>
  <c r="G20" i="240"/>
  <c r="F20" i="240"/>
  <c r="E20" i="240"/>
  <c r="D20" i="240"/>
  <c r="C20" i="240"/>
  <c r="B20" i="240"/>
  <c r="N19" i="240"/>
  <c r="N17" i="240"/>
  <c r="N16" i="240"/>
  <c r="N11" i="240"/>
  <c r="M9" i="240"/>
  <c r="M13" i="240" s="1"/>
  <c r="L9" i="240"/>
  <c r="L13" i="240" s="1"/>
  <c r="K9" i="240"/>
  <c r="K13" i="240" s="1"/>
  <c r="J9" i="240"/>
  <c r="J13" i="240" s="1"/>
  <c r="I9" i="240"/>
  <c r="I13" i="240" s="1"/>
  <c r="H9" i="240"/>
  <c r="H13" i="240" s="1"/>
  <c r="G9" i="240"/>
  <c r="G13" i="240" s="1"/>
  <c r="F9" i="240"/>
  <c r="F13" i="240" s="1"/>
  <c r="E9" i="240"/>
  <c r="E13" i="240" s="1"/>
  <c r="D9" i="240"/>
  <c r="D13" i="240" s="1"/>
  <c r="C9" i="240"/>
  <c r="C13" i="240" s="1"/>
  <c r="B9" i="240"/>
  <c r="B13" i="240" s="1"/>
  <c r="N8" i="240"/>
  <c r="N7" i="240"/>
  <c r="N6" i="240"/>
  <c r="N5" i="240"/>
  <c r="N4" i="240"/>
  <c r="C73" i="242" l="1"/>
  <c r="C64" i="242"/>
  <c r="C74" i="242" s="1"/>
  <c r="D63" i="242"/>
  <c r="N50" i="241"/>
  <c r="B73" i="241"/>
  <c r="B64" i="241"/>
  <c r="B74" i="241" s="1"/>
  <c r="C63" i="241"/>
  <c r="B28" i="240"/>
  <c r="I48" i="240"/>
  <c r="I50" i="240" s="1"/>
  <c r="E48" i="240"/>
  <c r="E50" i="240" s="1"/>
  <c r="L48" i="240"/>
  <c r="L61" i="240" s="1"/>
  <c r="L62" i="240" s="1"/>
  <c r="L72" i="240" s="1"/>
  <c r="F27" i="240"/>
  <c r="F28" i="240" s="1"/>
  <c r="H28" i="240"/>
  <c r="N20" i="240"/>
  <c r="N46" i="240"/>
  <c r="N25" i="240"/>
  <c r="N26" i="240"/>
  <c r="E27" i="240"/>
  <c r="E28" i="240" s="1"/>
  <c r="G27" i="240"/>
  <c r="G28" i="240" s="1"/>
  <c r="N24" i="240"/>
  <c r="N9" i="240"/>
  <c r="N13" i="240" s="1"/>
  <c r="F48" i="240"/>
  <c r="F61" i="240" s="1"/>
  <c r="F62" i="240" s="1"/>
  <c r="F72" i="240" s="1"/>
  <c r="L27" i="240"/>
  <c r="L28" i="240" s="1"/>
  <c r="G48" i="240"/>
  <c r="G61" i="240" s="1"/>
  <c r="G62" i="240" s="1"/>
  <c r="G72" i="240" s="1"/>
  <c r="K27" i="240"/>
  <c r="K28" i="240" s="1"/>
  <c r="M27" i="240"/>
  <c r="M28" i="240" s="1"/>
  <c r="C48" i="240"/>
  <c r="C61" i="240" s="1"/>
  <c r="C62" i="240" s="1"/>
  <c r="C72" i="240" s="1"/>
  <c r="N34" i="240"/>
  <c r="B48" i="240"/>
  <c r="B61" i="240" s="1"/>
  <c r="B62" i="240" s="1"/>
  <c r="J28" i="240"/>
  <c r="C28" i="240"/>
  <c r="D48" i="240"/>
  <c r="D61" i="240" s="1"/>
  <c r="D62" i="240" s="1"/>
  <c r="D72" i="240" s="1"/>
  <c r="D28" i="240"/>
  <c r="K48" i="240"/>
  <c r="K50" i="240" s="1"/>
  <c r="N58" i="240"/>
  <c r="H48" i="240"/>
  <c r="H61" i="240" s="1"/>
  <c r="H62" i="240" s="1"/>
  <c r="H72" i="240" s="1"/>
  <c r="J48" i="240"/>
  <c r="J61" i="240" s="1"/>
  <c r="J62" i="240" s="1"/>
  <c r="J72" i="240" s="1"/>
  <c r="N38" i="240"/>
  <c r="N42" i="240" s="1"/>
  <c r="M48" i="240"/>
  <c r="M61" i="240" s="1"/>
  <c r="M62" i="240" s="1"/>
  <c r="M72" i="240" s="1"/>
  <c r="C68" i="240"/>
  <c r="D68" i="240" s="1"/>
  <c r="E68" i="240" s="1"/>
  <c r="F68" i="240" s="1"/>
  <c r="G68" i="240" s="1"/>
  <c r="H68" i="240" s="1"/>
  <c r="I68" i="240" s="1"/>
  <c r="J68" i="240" s="1"/>
  <c r="K68" i="240" s="1"/>
  <c r="L68" i="240" s="1"/>
  <c r="M68" i="240" s="1"/>
  <c r="N23" i="240"/>
  <c r="D69" i="239"/>
  <c r="E69" i="239"/>
  <c r="F69" i="239"/>
  <c r="G69" i="239" s="1"/>
  <c r="H69" i="239" s="1"/>
  <c r="I69" i="239" s="1"/>
  <c r="J69" i="239" s="1"/>
  <c r="K69" i="239" s="1"/>
  <c r="L69" i="239" s="1"/>
  <c r="M69" i="239" s="1"/>
  <c r="C69" i="239"/>
  <c r="B69" i="239"/>
  <c r="D73" i="242" l="1"/>
  <c r="D64" i="242"/>
  <c r="D74" i="242" s="1"/>
  <c r="E63" i="242"/>
  <c r="D63" i="241"/>
  <c r="C73" i="241"/>
  <c r="C64" i="241"/>
  <c r="C74" i="241" s="1"/>
  <c r="D50" i="240"/>
  <c r="I61" i="240"/>
  <c r="I62" i="240" s="1"/>
  <c r="I72" i="240" s="1"/>
  <c r="J50" i="240"/>
  <c r="E61" i="240"/>
  <c r="E62" i="240" s="1"/>
  <c r="E72" i="240" s="1"/>
  <c r="L50" i="240"/>
  <c r="N27" i="240"/>
  <c r="N28" i="240" s="1"/>
  <c r="M50" i="240"/>
  <c r="N48" i="240"/>
  <c r="N61" i="240" s="1"/>
  <c r="C50" i="240"/>
  <c r="B50" i="240"/>
  <c r="H50" i="240"/>
  <c r="N62" i="240"/>
  <c r="G50" i="240"/>
  <c r="K61" i="240"/>
  <c r="K62" i="240" s="1"/>
  <c r="K72" i="240" s="1"/>
  <c r="F50" i="240"/>
  <c r="B72" i="240"/>
  <c r="B63" i="240"/>
  <c r="F74" i="239"/>
  <c r="F63" i="242" l="1"/>
  <c r="E73" i="242"/>
  <c r="E64" i="242"/>
  <c r="E74" i="242" s="1"/>
  <c r="D73" i="241"/>
  <c r="D64" i="241"/>
  <c r="D74" i="241" s="1"/>
  <c r="E63" i="241"/>
  <c r="N50" i="240"/>
  <c r="B73" i="240"/>
  <c r="B64" i="240"/>
  <c r="B74" i="240" s="1"/>
  <c r="C63" i="240"/>
  <c r="N73" i="239"/>
  <c r="C68" i="239"/>
  <c r="D68" i="239" s="1"/>
  <c r="E68" i="239" s="1"/>
  <c r="F68" i="239" s="1"/>
  <c r="G68" i="239" s="1"/>
  <c r="H68" i="239" s="1"/>
  <c r="I68" i="239" s="1"/>
  <c r="J68" i="239" s="1"/>
  <c r="K68" i="239" s="1"/>
  <c r="L68" i="239" s="1"/>
  <c r="M68" i="239" s="1"/>
  <c r="B68" i="239"/>
  <c r="M58" i="239"/>
  <c r="L58" i="239"/>
  <c r="K58" i="239"/>
  <c r="J58" i="239"/>
  <c r="J61" i="239" s="1"/>
  <c r="I58" i="239"/>
  <c r="I61" i="239" s="1"/>
  <c r="H58" i="239"/>
  <c r="H61" i="239" s="1"/>
  <c r="G58" i="239"/>
  <c r="G61" i="239" s="1"/>
  <c r="F58" i="239"/>
  <c r="F61" i="239" s="1"/>
  <c r="E58" i="239"/>
  <c r="D58" i="239"/>
  <c r="C58" i="239"/>
  <c r="B58" i="239"/>
  <c r="N57" i="239"/>
  <c r="N56" i="239"/>
  <c r="N55" i="239"/>
  <c r="N54" i="239"/>
  <c r="N53" i="239"/>
  <c r="N58" i="239" s="1"/>
  <c r="N46" i="239"/>
  <c r="M46" i="239"/>
  <c r="L46" i="239"/>
  <c r="K46" i="239"/>
  <c r="J46" i="239"/>
  <c r="I46" i="239"/>
  <c r="H46" i="239"/>
  <c r="G46" i="239"/>
  <c r="F46" i="239"/>
  <c r="E46" i="239"/>
  <c r="D46" i="239"/>
  <c r="C46" i="239"/>
  <c r="B46" i="239"/>
  <c r="N45" i="239"/>
  <c r="N44" i="239"/>
  <c r="G42" i="239"/>
  <c r="N41" i="239"/>
  <c r="N40" i="239"/>
  <c r="N39" i="239"/>
  <c r="J38" i="239"/>
  <c r="J42" i="239" s="1"/>
  <c r="I38" i="239"/>
  <c r="I42" i="239" s="1"/>
  <c r="G38" i="239"/>
  <c r="N37" i="239"/>
  <c r="M34" i="239"/>
  <c r="M38" i="239" s="1"/>
  <c r="M42" i="239" s="1"/>
  <c r="M48" i="239" s="1"/>
  <c r="L34" i="239"/>
  <c r="L38" i="239" s="1"/>
  <c r="L42" i="239" s="1"/>
  <c r="K34" i="239"/>
  <c r="K38" i="239" s="1"/>
  <c r="K42" i="239" s="1"/>
  <c r="J34" i="239"/>
  <c r="I34" i="239"/>
  <c r="H34" i="239"/>
  <c r="H38" i="239" s="1"/>
  <c r="H42" i="239" s="1"/>
  <c r="G34" i="239"/>
  <c r="F34" i="239"/>
  <c r="F38" i="239" s="1"/>
  <c r="F42" i="239" s="1"/>
  <c r="E34" i="239"/>
  <c r="E38" i="239" s="1"/>
  <c r="E42" i="239" s="1"/>
  <c r="E48" i="239" s="1"/>
  <c r="E61" i="239" s="1"/>
  <c r="D34" i="239"/>
  <c r="D38" i="239" s="1"/>
  <c r="D42" i="239" s="1"/>
  <c r="D48" i="239" s="1"/>
  <c r="D61" i="239" s="1"/>
  <c r="C34" i="239"/>
  <c r="C38" i="239" s="1"/>
  <c r="C42" i="239" s="1"/>
  <c r="C48" i="239" s="1"/>
  <c r="B34" i="239"/>
  <c r="B38" i="239" s="1"/>
  <c r="N33" i="239"/>
  <c r="N32" i="239"/>
  <c r="N31" i="239"/>
  <c r="N34" i="239" s="1"/>
  <c r="N30" i="239"/>
  <c r="E27" i="239"/>
  <c r="E28" i="239" s="1"/>
  <c r="M26" i="239"/>
  <c r="L26" i="239"/>
  <c r="K26" i="239"/>
  <c r="J26" i="239"/>
  <c r="I26" i="239"/>
  <c r="H26" i="239"/>
  <c r="G26" i="239"/>
  <c r="F26" i="239"/>
  <c r="F27" i="239" s="1"/>
  <c r="F28" i="239" s="1"/>
  <c r="E26" i="239"/>
  <c r="D26" i="239"/>
  <c r="C26" i="239"/>
  <c r="B26" i="239"/>
  <c r="N26" i="239" s="1"/>
  <c r="M25" i="239"/>
  <c r="L25" i="239"/>
  <c r="K25" i="239"/>
  <c r="J25" i="239"/>
  <c r="I25" i="239"/>
  <c r="H25" i="239"/>
  <c r="G25" i="239"/>
  <c r="G27" i="239" s="1"/>
  <c r="G28" i="239" s="1"/>
  <c r="F25" i="239"/>
  <c r="E25" i="239"/>
  <c r="D25" i="239"/>
  <c r="C25" i="239"/>
  <c r="B25" i="239"/>
  <c r="N25" i="239" s="1"/>
  <c r="M24" i="239"/>
  <c r="L24" i="239"/>
  <c r="K24" i="239"/>
  <c r="J24" i="239"/>
  <c r="I24" i="239"/>
  <c r="H24" i="239"/>
  <c r="H27" i="239" s="1"/>
  <c r="H28" i="239" s="1"/>
  <c r="G24" i="239"/>
  <c r="F24" i="239"/>
  <c r="E24" i="239"/>
  <c r="D24" i="239"/>
  <c r="C24" i="239"/>
  <c r="B24" i="239"/>
  <c r="N24" i="239" s="1"/>
  <c r="M23" i="239"/>
  <c r="M27" i="239" s="1"/>
  <c r="M28" i="239" s="1"/>
  <c r="L23" i="239"/>
  <c r="L27" i="239" s="1"/>
  <c r="L28" i="239" s="1"/>
  <c r="K23" i="239"/>
  <c r="K27" i="239" s="1"/>
  <c r="K28" i="239" s="1"/>
  <c r="J23" i="239"/>
  <c r="J27" i="239" s="1"/>
  <c r="J28" i="239" s="1"/>
  <c r="I23" i="239"/>
  <c r="N23" i="239" s="1"/>
  <c r="H23" i="239"/>
  <c r="G23" i="239"/>
  <c r="F23" i="239"/>
  <c r="E23" i="239"/>
  <c r="D23" i="239"/>
  <c r="D27" i="239" s="1"/>
  <c r="D28" i="239" s="1"/>
  <c r="C23" i="239"/>
  <c r="C27" i="239" s="1"/>
  <c r="C28" i="239" s="1"/>
  <c r="B23" i="239"/>
  <c r="B27" i="239" s="1"/>
  <c r="B28" i="239" s="1"/>
  <c r="M20" i="239"/>
  <c r="L20" i="239"/>
  <c r="K20" i="239"/>
  <c r="J20" i="239"/>
  <c r="J48" i="239" s="1"/>
  <c r="I20" i="239"/>
  <c r="I48" i="239" s="1"/>
  <c r="H20" i="239"/>
  <c r="H48" i="239" s="1"/>
  <c r="G20" i="239"/>
  <c r="G48" i="239" s="1"/>
  <c r="F20" i="239"/>
  <c r="F48" i="239" s="1"/>
  <c r="E20" i="239"/>
  <c r="D20" i="239"/>
  <c r="C20" i="239"/>
  <c r="B20" i="239"/>
  <c r="N19" i="239"/>
  <c r="N17" i="239"/>
  <c r="N16" i="239"/>
  <c r="N20" i="239" s="1"/>
  <c r="J13" i="239"/>
  <c r="J50" i="239" s="1"/>
  <c r="C13" i="239"/>
  <c r="B13" i="239"/>
  <c r="N11" i="239"/>
  <c r="M9" i="239"/>
  <c r="M13" i="239" s="1"/>
  <c r="L9" i="239"/>
  <c r="L13" i="239" s="1"/>
  <c r="K9" i="239"/>
  <c r="K13" i="239" s="1"/>
  <c r="J9" i="239"/>
  <c r="I9" i="239"/>
  <c r="I13" i="239" s="1"/>
  <c r="H9" i="239"/>
  <c r="H13" i="239" s="1"/>
  <c r="G9" i="239"/>
  <c r="G13" i="239" s="1"/>
  <c r="F9" i="239"/>
  <c r="F13" i="239" s="1"/>
  <c r="E9" i="239"/>
  <c r="E13" i="239" s="1"/>
  <c r="D9" i="239"/>
  <c r="D13" i="239" s="1"/>
  <c r="C9" i="239"/>
  <c r="B9" i="239"/>
  <c r="N8" i="239"/>
  <c r="N7" i="239"/>
  <c r="N6" i="239"/>
  <c r="N5" i="239"/>
  <c r="N9" i="239" s="1"/>
  <c r="N13" i="239" s="1"/>
  <c r="N4" i="239"/>
  <c r="F64" i="242" l="1"/>
  <c r="F74" i="242" s="1"/>
  <c r="G63" i="242"/>
  <c r="F73" i="242"/>
  <c r="F63" i="241"/>
  <c r="E73" i="241"/>
  <c r="E64" i="241"/>
  <c r="E74" i="241" s="1"/>
  <c r="D63" i="240"/>
  <c r="C73" i="240"/>
  <c r="C64" i="240"/>
  <c r="C74" i="240" s="1"/>
  <c r="M62" i="239"/>
  <c r="M72" i="239" s="1"/>
  <c r="M50" i="239"/>
  <c r="N42" i="239"/>
  <c r="B62" i="239"/>
  <c r="D50" i="239"/>
  <c r="D62" i="239"/>
  <c r="D72" i="239" s="1"/>
  <c r="E50" i="239"/>
  <c r="E62" i="239"/>
  <c r="E72" i="239" s="1"/>
  <c r="M61" i="239"/>
  <c r="B61" i="239"/>
  <c r="I50" i="239"/>
  <c r="I62" i="239"/>
  <c r="I72" i="239" s="1"/>
  <c r="F50" i="239"/>
  <c r="F62" i="239"/>
  <c r="F72" i="239" s="1"/>
  <c r="K48" i="239"/>
  <c r="K50" i="239" s="1"/>
  <c r="L48" i="239"/>
  <c r="L50" i="239" s="1"/>
  <c r="C61" i="239"/>
  <c r="C62" i="239" s="1"/>
  <c r="C72" i="239" s="1"/>
  <c r="B42" i="239"/>
  <c r="B48" i="239" s="1"/>
  <c r="N38" i="239"/>
  <c r="N27" i="239"/>
  <c r="N28" i="239" s="1"/>
  <c r="N48" i="239"/>
  <c r="N61" i="239" s="1"/>
  <c r="N62" i="239" s="1"/>
  <c r="G50" i="239"/>
  <c r="G62" i="239"/>
  <c r="G72" i="239" s="1"/>
  <c r="H50" i="239"/>
  <c r="H62" i="239"/>
  <c r="H72" i="239" s="1"/>
  <c r="B50" i="239"/>
  <c r="C50" i="239"/>
  <c r="J62" i="239"/>
  <c r="J72" i="239" s="1"/>
  <c r="I27" i="239"/>
  <c r="I28" i="239" s="1"/>
  <c r="H63" i="242" l="1"/>
  <c r="G73" i="242"/>
  <c r="G64" i="242"/>
  <c r="G74" i="242" s="1"/>
  <c r="G63" i="241"/>
  <c r="F73" i="241"/>
  <c r="F64" i="241"/>
  <c r="F74" i="241" s="1"/>
  <c r="E63" i="240"/>
  <c r="D73" i="240"/>
  <c r="D64" i="240"/>
  <c r="D74" i="240" s="1"/>
  <c r="N50" i="239"/>
  <c r="B72" i="239"/>
  <c r="B63" i="239"/>
  <c r="L61" i="239"/>
  <c r="L62" i="239" s="1"/>
  <c r="L72" i="239" s="1"/>
  <c r="K61" i="239"/>
  <c r="K62" i="239" s="1"/>
  <c r="K72" i="239" s="1"/>
  <c r="I63" i="242" l="1"/>
  <c r="H73" i="242"/>
  <c r="H64" i="242"/>
  <c r="H74" i="242" s="1"/>
  <c r="H63" i="241"/>
  <c r="G73" i="241"/>
  <c r="G64" i="241"/>
  <c r="G74" i="241" s="1"/>
  <c r="E73" i="240"/>
  <c r="E64" i="240"/>
  <c r="E74" i="240" s="1"/>
  <c r="F63" i="240"/>
  <c r="B73" i="239"/>
  <c r="B64" i="239"/>
  <c r="B74" i="239" s="1"/>
  <c r="C63" i="239"/>
  <c r="J63" i="242" l="1"/>
  <c r="I73" i="242"/>
  <c r="I64" i="242"/>
  <c r="I74" i="242" s="1"/>
  <c r="I63" i="241"/>
  <c r="H73" i="241"/>
  <c r="H64" i="241"/>
  <c r="H74" i="241" s="1"/>
  <c r="G63" i="240"/>
  <c r="F73" i="240"/>
  <c r="F64" i="240"/>
  <c r="F74" i="240" s="1"/>
  <c r="C64" i="239"/>
  <c r="C74" i="239" s="1"/>
  <c r="C73" i="239"/>
  <c r="D63" i="239"/>
  <c r="K63" i="242" l="1"/>
  <c r="J73" i="242"/>
  <c r="J64" i="242"/>
  <c r="J74" i="242" s="1"/>
  <c r="J63" i="241"/>
  <c r="I73" i="241"/>
  <c r="I64" i="241"/>
  <c r="I74" i="241" s="1"/>
  <c r="H63" i="240"/>
  <c r="G73" i="240"/>
  <c r="G64" i="240"/>
  <c r="G74" i="240" s="1"/>
  <c r="E63" i="239"/>
  <c r="D73" i="239"/>
  <c r="D64" i="239"/>
  <c r="D74" i="239" s="1"/>
  <c r="L63" i="242" l="1"/>
  <c r="K73" i="242"/>
  <c r="K64" i="242"/>
  <c r="K74" i="242" s="1"/>
  <c r="K63" i="241"/>
  <c r="J73" i="241"/>
  <c r="J64" i="241"/>
  <c r="J74" i="241" s="1"/>
  <c r="H73" i="240"/>
  <c r="I63" i="240"/>
  <c r="H64" i="240"/>
  <c r="H74" i="240" s="1"/>
  <c r="F63" i="239"/>
  <c r="E73" i="239"/>
  <c r="E64" i="239"/>
  <c r="E74" i="239" s="1"/>
  <c r="M63" i="242" l="1"/>
  <c r="L73" i="242"/>
  <c r="L64" i="242"/>
  <c r="L74" i="242" s="1"/>
  <c r="L63" i="241"/>
  <c r="K73" i="241"/>
  <c r="K64" i="241"/>
  <c r="K74" i="241" s="1"/>
  <c r="I73" i="240"/>
  <c r="I64" i="240"/>
  <c r="I74" i="240" s="1"/>
  <c r="J63" i="240"/>
  <c r="G63" i="239"/>
  <c r="F73" i="239"/>
  <c r="F64" i="239"/>
  <c r="M73" i="242" l="1"/>
  <c r="M64" i="242"/>
  <c r="M74" i="242" s="1"/>
  <c r="M63" i="241"/>
  <c r="L73" i="241"/>
  <c r="L64" i="241"/>
  <c r="L74" i="241" s="1"/>
  <c r="J64" i="240"/>
  <c r="J74" i="240" s="1"/>
  <c r="K63" i="240"/>
  <c r="J73" i="240"/>
  <c r="H63" i="239"/>
  <c r="G73" i="239"/>
  <c r="G64" i="239"/>
  <c r="G74" i="239" s="1"/>
  <c r="N73" i="238"/>
  <c r="B68" i="238"/>
  <c r="C68" i="238" s="1"/>
  <c r="D68" i="238" s="1"/>
  <c r="E68" i="238" s="1"/>
  <c r="F68" i="238" s="1"/>
  <c r="G68" i="238" s="1"/>
  <c r="H68" i="238" s="1"/>
  <c r="I68" i="238" s="1"/>
  <c r="J68" i="238" s="1"/>
  <c r="K68" i="238" s="1"/>
  <c r="L68" i="238" s="1"/>
  <c r="M68" i="238" s="1"/>
  <c r="M58" i="238"/>
  <c r="L58" i="238"/>
  <c r="K58" i="238"/>
  <c r="J58" i="238"/>
  <c r="I58" i="238"/>
  <c r="H58" i="238"/>
  <c r="G58" i="238"/>
  <c r="F58" i="238"/>
  <c r="E58" i="238"/>
  <c r="D58" i="238"/>
  <c r="C58" i="238"/>
  <c r="B58" i="238"/>
  <c r="N57" i="238"/>
  <c r="N56" i="238"/>
  <c r="N55" i="238"/>
  <c r="N54" i="238"/>
  <c r="N53" i="238"/>
  <c r="M46" i="238"/>
  <c r="L46" i="238"/>
  <c r="K46" i="238"/>
  <c r="J46" i="238"/>
  <c r="I46" i="238"/>
  <c r="H46" i="238"/>
  <c r="G46" i="238"/>
  <c r="F46" i="238"/>
  <c r="E46" i="238"/>
  <c r="D46" i="238"/>
  <c r="C46" i="238"/>
  <c r="B46" i="238"/>
  <c r="N45" i="238"/>
  <c r="N44" i="238"/>
  <c r="N41" i="238"/>
  <c r="N40" i="238"/>
  <c r="N39" i="238"/>
  <c r="N37" i="238"/>
  <c r="M34" i="238"/>
  <c r="M38" i="238" s="1"/>
  <c r="M42" i="238" s="1"/>
  <c r="L34" i="238"/>
  <c r="L38" i="238" s="1"/>
  <c r="L42" i="238" s="1"/>
  <c r="K34" i="238"/>
  <c r="K38" i="238" s="1"/>
  <c r="K42" i="238" s="1"/>
  <c r="J34" i="238"/>
  <c r="J38" i="238" s="1"/>
  <c r="J42" i="238" s="1"/>
  <c r="I34" i="238"/>
  <c r="I38" i="238" s="1"/>
  <c r="I42" i="238" s="1"/>
  <c r="H34" i="238"/>
  <c r="H38" i="238" s="1"/>
  <c r="H42" i="238" s="1"/>
  <c r="G34" i="238"/>
  <c r="G38" i="238" s="1"/>
  <c r="G42" i="238" s="1"/>
  <c r="F34" i="238"/>
  <c r="F38" i="238" s="1"/>
  <c r="F42" i="238" s="1"/>
  <c r="E34" i="238"/>
  <c r="E38" i="238" s="1"/>
  <c r="E42" i="238" s="1"/>
  <c r="D34" i="238"/>
  <c r="D38" i="238" s="1"/>
  <c r="D42" i="238" s="1"/>
  <c r="C34" i="238"/>
  <c r="C38" i="238" s="1"/>
  <c r="C42" i="238" s="1"/>
  <c r="B34" i="238"/>
  <c r="B38" i="238" s="1"/>
  <c r="N33" i="238"/>
  <c r="N32" i="238"/>
  <c r="N31" i="238"/>
  <c r="N30" i="238"/>
  <c r="M26" i="238"/>
  <c r="L26" i="238"/>
  <c r="K26" i="238"/>
  <c r="J26" i="238"/>
  <c r="I26" i="238"/>
  <c r="H26" i="238"/>
  <c r="G26" i="238"/>
  <c r="F26" i="238"/>
  <c r="E26" i="238"/>
  <c r="D26" i="238"/>
  <c r="C26" i="238"/>
  <c r="B26" i="238"/>
  <c r="M25" i="238"/>
  <c r="L25" i="238"/>
  <c r="K25" i="238"/>
  <c r="J25" i="238"/>
  <c r="I25" i="238"/>
  <c r="H25" i="238"/>
  <c r="G25" i="238"/>
  <c r="F25" i="238"/>
  <c r="E25" i="238"/>
  <c r="D25" i="238"/>
  <c r="C25" i="238"/>
  <c r="B25" i="238"/>
  <c r="M24" i="238"/>
  <c r="L24" i="238"/>
  <c r="K24" i="238"/>
  <c r="J24" i="238"/>
  <c r="I24" i="238"/>
  <c r="H24" i="238"/>
  <c r="G24" i="238"/>
  <c r="F24" i="238"/>
  <c r="E24" i="238"/>
  <c r="D24" i="238"/>
  <c r="C24" i="238"/>
  <c r="B24" i="238"/>
  <c r="M23" i="238"/>
  <c r="L23" i="238"/>
  <c r="L27" i="238" s="1"/>
  <c r="K23" i="238"/>
  <c r="K27" i="238" s="1"/>
  <c r="J23" i="238"/>
  <c r="I23" i="238"/>
  <c r="H23" i="238"/>
  <c r="G23" i="238"/>
  <c r="G27" i="238" s="1"/>
  <c r="F23" i="238"/>
  <c r="F27" i="238" s="1"/>
  <c r="E23" i="238"/>
  <c r="D23" i="238"/>
  <c r="D27" i="238" s="1"/>
  <c r="C23" i="238"/>
  <c r="C27" i="238" s="1"/>
  <c r="B23" i="238"/>
  <c r="M20" i="238"/>
  <c r="L20" i="238"/>
  <c r="K20" i="238"/>
  <c r="J20" i="238"/>
  <c r="I20" i="238"/>
  <c r="H20" i="238"/>
  <c r="G20" i="238"/>
  <c r="F20" i="238"/>
  <c r="E20" i="238"/>
  <c r="D20" i="238"/>
  <c r="C20" i="238"/>
  <c r="B20" i="238"/>
  <c r="N19" i="238"/>
  <c r="N17" i="238"/>
  <c r="N16" i="238"/>
  <c r="N11" i="238"/>
  <c r="M9" i="238"/>
  <c r="M13" i="238" s="1"/>
  <c r="L9" i="238"/>
  <c r="L13" i="238" s="1"/>
  <c r="K9" i="238"/>
  <c r="K13" i="238" s="1"/>
  <c r="J9" i="238"/>
  <c r="J13" i="238" s="1"/>
  <c r="I9" i="238"/>
  <c r="I13" i="238" s="1"/>
  <c r="H9" i="238"/>
  <c r="H13" i="238" s="1"/>
  <c r="G9" i="238"/>
  <c r="G13" i="238" s="1"/>
  <c r="F9" i="238"/>
  <c r="F13" i="238" s="1"/>
  <c r="E9" i="238"/>
  <c r="E13" i="238" s="1"/>
  <c r="D9" i="238"/>
  <c r="D13" i="238" s="1"/>
  <c r="C9" i="238"/>
  <c r="C13" i="238" s="1"/>
  <c r="B9" i="238"/>
  <c r="B13" i="238" s="1"/>
  <c r="N8" i="238"/>
  <c r="N7" i="238"/>
  <c r="N6" i="238"/>
  <c r="N5" i="238"/>
  <c r="N4" i="238"/>
  <c r="M73" i="241" l="1"/>
  <c r="M64" i="241"/>
  <c r="M74" i="241" s="1"/>
  <c r="L63" i="240"/>
  <c r="K73" i="240"/>
  <c r="K64" i="240"/>
  <c r="K74" i="240" s="1"/>
  <c r="I63" i="239"/>
  <c r="H73" i="239"/>
  <c r="H64" i="239"/>
  <c r="H74" i="239" s="1"/>
  <c r="B27" i="238"/>
  <c r="G28" i="238"/>
  <c r="E27" i="238"/>
  <c r="E28" i="238" s="1"/>
  <c r="M48" i="238"/>
  <c r="M61" i="238" s="1"/>
  <c r="M62" i="238" s="1"/>
  <c r="M72" i="238" s="1"/>
  <c r="B28" i="238"/>
  <c r="M27" i="238"/>
  <c r="M28" i="238" s="1"/>
  <c r="F28" i="238"/>
  <c r="G48" i="238"/>
  <c r="G61" i="238" s="1"/>
  <c r="G62" i="238" s="1"/>
  <c r="G72" i="238" s="1"/>
  <c r="N46" i="238"/>
  <c r="N58" i="238"/>
  <c r="N34" i="238"/>
  <c r="H27" i="238"/>
  <c r="H28" i="238" s="1"/>
  <c r="I48" i="238"/>
  <c r="I61" i="238" s="1"/>
  <c r="I62" i="238" s="1"/>
  <c r="I72" i="238" s="1"/>
  <c r="I27" i="238"/>
  <c r="I28" i="238" s="1"/>
  <c r="C48" i="238"/>
  <c r="C61" i="238" s="1"/>
  <c r="C62" i="238" s="1"/>
  <c r="C72" i="238" s="1"/>
  <c r="J48" i="238"/>
  <c r="J50" i="238" s="1"/>
  <c r="J27" i="238"/>
  <c r="J28" i="238" s="1"/>
  <c r="D48" i="238"/>
  <c r="D61" i="238" s="1"/>
  <c r="K48" i="238"/>
  <c r="K50" i="238" s="1"/>
  <c r="K28" i="238"/>
  <c r="E48" i="238"/>
  <c r="E61" i="238" s="1"/>
  <c r="E62" i="238" s="1"/>
  <c r="E72" i="238" s="1"/>
  <c r="N20" i="238"/>
  <c r="L48" i="238"/>
  <c r="L61" i="238" s="1"/>
  <c r="L62" i="238" s="1"/>
  <c r="L72" i="238" s="1"/>
  <c r="L28" i="238"/>
  <c r="N24" i="238"/>
  <c r="N25" i="238"/>
  <c r="N26" i="238"/>
  <c r="H48" i="238"/>
  <c r="H50" i="238" s="1"/>
  <c r="N9" i="238"/>
  <c r="N13" i="238" s="1"/>
  <c r="C28" i="238"/>
  <c r="D28" i="238"/>
  <c r="B42" i="238"/>
  <c r="B48" i="238" s="1"/>
  <c r="N38" i="238"/>
  <c r="N42" i="238" s="1"/>
  <c r="K61" i="238"/>
  <c r="K62" i="238" s="1"/>
  <c r="K72" i="238" s="1"/>
  <c r="G50" i="238"/>
  <c r="D62" i="238"/>
  <c r="D72" i="238" s="1"/>
  <c r="N23" i="238"/>
  <c r="F48" i="238"/>
  <c r="F61" i="238" s="1"/>
  <c r="F62" i="238" s="1"/>
  <c r="F72" i="238" s="1"/>
  <c r="N73" i="237"/>
  <c r="B68" i="237"/>
  <c r="C68" i="237" s="1"/>
  <c r="D68" i="237" s="1"/>
  <c r="E68" i="237" s="1"/>
  <c r="F68" i="237" s="1"/>
  <c r="G68" i="237" s="1"/>
  <c r="H68" i="237" s="1"/>
  <c r="I68" i="237" s="1"/>
  <c r="J68" i="237" s="1"/>
  <c r="K68" i="237" s="1"/>
  <c r="L68" i="237" s="1"/>
  <c r="M68" i="237" s="1"/>
  <c r="M58" i="237"/>
  <c r="L58" i="237"/>
  <c r="K58" i="237"/>
  <c r="J58" i="237"/>
  <c r="I58" i="237"/>
  <c r="H58" i="237"/>
  <c r="G58" i="237"/>
  <c r="F58" i="237"/>
  <c r="E58" i="237"/>
  <c r="D58" i="237"/>
  <c r="C58" i="237"/>
  <c r="B58" i="237"/>
  <c r="N57" i="237"/>
  <c r="N56" i="237"/>
  <c r="N55" i="237"/>
  <c r="N54" i="237"/>
  <c r="N53" i="237"/>
  <c r="M46" i="237"/>
  <c r="L46" i="237"/>
  <c r="K46" i="237"/>
  <c r="J46" i="237"/>
  <c r="I46" i="237"/>
  <c r="H46" i="237"/>
  <c r="G46" i="237"/>
  <c r="F46" i="237"/>
  <c r="E46" i="237"/>
  <c r="D46" i="237"/>
  <c r="C46" i="237"/>
  <c r="B46" i="237"/>
  <c r="N45" i="237"/>
  <c r="N44" i="237"/>
  <c r="N46" i="237" s="1"/>
  <c r="N41" i="237"/>
  <c r="N40" i="237"/>
  <c r="N39" i="237"/>
  <c r="N37" i="237"/>
  <c r="M34" i="237"/>
  <c r="M38" i="237" s="1"/>
  <c r="M42" i="237" s="1"/>
  <c r="L34" i="237"/>
  <c r="L38" i="237" s="1"/>
  <c r="L42" i="237" s="1"/>
  <c r="K34" i="237"/>
  <c r="J34" i="237"/>
  <c r="J38" i="237" s="1"/>
  <c r="J42" i="237" s="1"/>
  <c r="I34" i="237"/>
  <c r="I38" i="237" s="1"/>
  <c r="I42" i="237" s="1"/>
  <c r="H34" i="237"/>
  <c r="H38" i="237" s="1"/>
  <c r="H42" i="237" s="1"/>
  <c r="G34" i="237"/>
  <c r="G38" i="237" s="1"/>
  <c r="G42" i="237" s="1"/>
  <c r="F34" i="237"/>
  <c r="F38" i="237" s="1"/>
  <c r="F42" i="237" s="1"/>
  <c r="E34" i="237"/>
  <c r="E38" i="237" s="1"/>
  <c r="E42" i="237" s="1"/>
  <c r="D34" i="237"/>
  <c r="D38" i="237" s="1"/>
  <c r="D42" i="237" s="1"/>
  <c r="C34" i="237"/>
  <c r="C38" i="237" s="1"/>
  <c r="C42" i="237" s="1"/>
  <c r="B34" i="237"/>
  <c r="B38" i="237" s="1"/>
  <c r="N33" i="237"/>
  <c r="N32" i="237"/>
  <c r="N31" i="237"/>
  <c r="N30" i="237"/>
  <c r="M26" i="237"/>
  <c r="L26" i="237"/>
  <c r="K26" i="237"/>
  <c r="J26" i="237"/>
  <c r="I26" i="237"/>
  <c r="H26" i="237"/>
  <c r="G26" i="237"/>
  <c r="F26" i="237"/>
  <c r="E26" i="237"/>
  <c r="D26" i="237"/>
  <c r="C26" i="237"/>
  <c r="B26" i="237"/>
  <c r="M25" i="237"/>
  <c r="L25" i="237"/>
  <c r="K25" i="237"/>
  <c r="J25" i="237"/>
  <c r="I25" i="237"/>
  <c r="H25" i="237"/>
  <c r="G25" i="237"/>
  <c r="F25" i="237"/>
  <c r="E25" i="237"/>
  <c r="D25" i="237"/>
  <c r="C25" i="237"/>
  <c r="B25" i="237"/>
  <c r="M24" i="237"/>
  <c r="L24" i="237"/>
  <c r="K24" i="237"/>
  <c r="J24" i="237"/>
  <c r="I24" i="237"/>
  <c r="H24" i="237"/>
  <c r="G24" i="237"/>
  <c r="F24" i="237"/>
  <c r="E24" i="237"/>
  <c r="D24" i="237"/>
  <c r="C24" i="237"/>
  <c r="B24" i="237"/>
  <c r="M23" i="237"/>
  <c r="L23" i="237"/>
  <c r="K23" i="237"/>
  <c r="J23" i="237"/>
  <c r="I23" i="237"/>
  <c r="I27" i="237" s="1"/>
  <c r="H23" i="237"/>
  <c r="H27" i="237" s="1"/>
  <c r="G23" i="237"/>
  <c r="G27" i="237" s="1"/>
  <c r="F23" i="237"/>
  <c r="F27" i="237" s="1"/>
  <c r="E23" i="237"/>
  <c r="E27" i="237" s="1"/>
  <c r="D23" i="237"/>
  <c r="C23" i="237"/>
  <c r="C27" i="237" s="1"/>
  <c r="B23" i="237"/>
  <c r="B27" i="237" s="1"/>
  <c r="M20" i="237"/>
  <c r="M48" i="237" s="1"/>
  <c r="L20" i="237"/>
  <c r="K20" i="237"/>
  <c r="J20" i="237"/>
  <c r="I20" i="237"/>
  <c r="H20" i="237"/>
  <c r="G20" i="237"/>
  <c r="F20" i="237"/>
  <c r="E20" i="237"/>
  <c r="D20" i="237"/>
  <c r="C20" i="237"/>
  <c r="B20" i="237"/>
  <c r="N19" i="237"/>
  <c r="N17" i="237"/>
  <c r="N16" i="237"/>
  <c r="H13" i="237"/>
  <c r="G13" i="237"/>
  <c r="N11" i="237"/>
  <c r="M9" i="237"/>
  <c r="M13" i="237" s="1"/>
  <c r="L9" i="237"/>
  <c r="L13" i="237" s="1"/>
  <c r="K9" i="237"/>
  <c r="K13" i="237" s="1"/>
  <c r="J9" i="237"/>
  <c r="J13" i="237" s="1"/>
  <c r="I9" i="237"/>
  <c r="I13" i="237" s="1"/>
  <c r="H9" i="237"/>
  <c r="G9" i="237"/>
  <c r="F9" i="237"/>
  <c r="F13" i="237" s="1"/>
  <c r="E9" i="237"/>
  <c r="E13" i="237" s="1"/>
  <c r="D9" i="237"/>
  <c r="D13" i="237" s="1"/>
  <c r="C9" i="237"/>
  <c r="C13" i="237" s="1"/>
  <c r="B9" i="237"/>
  <c r="B13" i="237" s="1"/>
  <c r="N8" i="237"/>
  <c r="N7" i="237"/>
  <c r="N6" i="237"/>
  <c r="N5" i="237"/>
  <c r="N4" i="237"/>
  <c r="L73" i="240" l="1"/>
  <c r="L64" i="240"/>
  <c r="L74" i="240" s="1"/>
  <c r="M63" i="240"/>
  <c r="J63" i="239"/>
  <c r="I73" i="239"/>
  <c r="I64" i="239"/>
  <c r="I74" i="239" s="1"/>
  <c r="H61" i="238"/>
  <c r="H62" i="238" s="1"/>
  <c r="H72" i="238" s="1"/>
  <c r="C50" i="238"/>
  <c r="J61" i="238"/>
  <c r="J62" i="238" s="1"/>
  <c r="J72" i="238" s="1"/>
  <c r="L50" i="238"/>
  <c r="I50" i="238"/>
  <c r="D50" i="238"/>
  <c r="M50" i="238"/>
  <c r="N27" i="238"/>
  <c r="N28" i="238" s="1"/>
  <c r="N48" i="238"/>
  <c r="N61" i="238" s="1"/>
  <c r="N62" i="238" s="1"/>
  <c r="E50" i="238"/>
  <c r="F50" i="238"/>
  <c r="B50" i="238"/>
  <c r="B61" i="238"/>
  <c r="B62" i="238" s="1"/>
  <c r="N20" i="237"/>
  <c r="B28" i="237"/>
  <c r="F48" i="237"/>
  <c r="F50" i="237" s="1"/>
  <c r="G28" i="237"/>
  <c r="H28" i="237"/>
  <c r="N9" i="237"/>
  <c r="N13" i="237" s="1"/>
  <c r="N34" i="237"/>
  <c r="L27" i="237"/>
  <c r="L28" i="237" s="1"/>
  <c r="N24" i="237"/>
  <c r="C48" i="237"/>
  <c r="C61" i="237" s="1"/>
  <c r="C62" i="237" s="1"/>
  <c r="C72" i="237" s="1"/>
  <c r="C28" i="237"/>
  <c r="D48" i="237"/>
  <c r="D61" i="237" s="1"/>
  <c r="D62" i="237" s="1"/>
  <c r="D72" i="237" s="1"/>
  <c r="D27" i="237"/>
  <c r="D28" i="237" s="1"/>
  <c r="M27" i="237"/>
  <c r="M28" i="237" s="1"/>
  <c r="N26" i="237"/>
  <c r="E48" i="237"/>
  <c r="E61" i="237" s="1"/>
  <c r="E62" i="237" s="1"/>
  <c r="E72" i="237" s="1"/>
  <c r="E28" i="237"/>
  <c r="F28" i="237"/>
  <c r="K27" i="237"/>
  <c r="K28" i="237" s="1"/>
  <c r="I48" i="237"/>
  <c r="I50" i="237" s="1"/>
  <c r="I28" i="237"/>
  <c r="J27" i="237"/>
  <c r="J28" i="237" s="1"/>
  <c r="N58" i="237"/>
  <c r="M61" i="237"/>
  <c r="M62" i="237" s="1"/>
  <c r="M72" i="237" s="1"/>
  <c r="N25" i="237"/>
  <c r="M50" i="237"/>
  <c r="F61" i="237"/>
  <c r="F62" i="237" s="1"/>
  <c r="F72" i="237" s="1"/>
  <c r="L48" i="237"/>
  <c r="L61" i="237" s="1"/>
  <c r="L62" i="237" s="1"/>
  <c r="L72" i="237" s="1"/>
  <c r="B42" i="237"/>
  <c r="B48" i="237" s="1"/>
  <c r="H61" i="237"/>
  <c r="G48" i="237"/>
  <c r="G61" i="237" s="1"/>
  <c r="G62" i="237" s="1"/>
  <c r="G72" i="237" s="1"/>
  <c r="H50" i="237"/>
  <c r="H48" i="237"/>
  <c r="J48" i="237"/>
  <c r="J61" i="237" s="1"/>
  <c r="J62" i="237" s="1"/>
  <c r="J72" i="237" s="1"/>
  <c r="K38" i="237"/>
  <c r="K42" i="237" s="1"/>
  <c r="K48" i="237" s="1"/>
  <c r="H62" i="237"/>
  <c r="H72" i="237" s="1"/>
  <c r="N23" i="237"/>
  <c r="N73" i="236"/>
  <c r="B68" i="236"/>
  <c r="C68" i="236" s="1"/>
  <c r="D68" i="236" s="1"/>
  <c r="E68" i="236" s="1"/>
  <c r="F68" i="236" s="1"/>
  <c r="G68" i="236" s="1"/>
  <c r="H68" i="236" s="1"/>
  <c r="I68" i="236" s="1"/>
  <c r="J68" i="236" s="1"/>
  <c r="K68" i="236" s="1"/>
  <c r="L68" i="236" s="1"/>
  <c r="M68" i="236" s="1"/>
  <c r="M58" i="236"/>
  <c r="L58" i="236"/>
  <c r="K58" i="236"/>
  <c r="J58" i="236"/>
  <c r="I58" i="236"/>
  <c r="H58" i="236"/>
  <c r="G58" i="236"/>
  <c r="F58" i="236"/>
  <c r="E58" i="236"/>
  <c r="D58" i="236"/>
  <c r="C58" i="236"/>
  <c r="B58" i="236"/>
  <c r="N57" i="236"/>
  <c r="N56" i="236"/>
  <c r="N55" i="236"/>
  <c r="N54" i="236"/>
  <c r="N53" i="236"/>
  <c r="M46" i="236"/>
  <c r="L46" i="236"/>
  <c r="K46" i="236"/>
  <c r="J46" i="236"/>
  <c r="I46" i="236"/>
  <c r="H46" i="236"/>
  <c r="G46" i="236"/>
  <c r="F46" i="236"/>
  <c r="E46" i="236"/>
  <c r="D46" i="236"/>
  <c r="C46" i="236"/>
  <c r="B46" i="236"/>
  <c r="N45" i="236"/>
  <c r="N44" i="236"/>
  <c r="N41" i="236"/>
  <c r="N40" i="236"/>
  <c r="N39" i="236"/>
  <c r="J38" i="236"/>
  <c r="J42" i="236" s="1"/>
  <c r="N37" i="236"/>
  <c r="M34" i="236"/>
  <c r="L34" i="236"/>
  <c r="L38" i="236" s="1"/>
  <c r="L42" i="236" s="1"/>
  <c r="K34" i="236"/>
  <c r="K38" i="236" s="1"/>
  <c r="K42" i="236" s="1"/>
  <c r="J34" i="236"/>
  <c r="I34" i="236"/>
  <c r="I38" i="236" s="1"/>
  <c r="I42" i="236" s="1"/>
  <c r="H34" i="236"/>
  <c r="H38" i="236" s="1"/>
  <c r="H42" i="236" s="1"/>
  <c r="G34" i="236"/>
  <c r="G38" i="236" s="1"/>
  <c r="G42" i="236" s="1"/>
  <c r="F34" i="236"/>
  <c r="F38" i="236" s="1"/>
  <c r="F42" i="236" s="1"/>
  <c r="E34" i="236"/>
  <c r="E38" i="236" s="1"/>
  <c r="E42" i="236" s="1"/>
  <c r="D34" i="236"/>
  <c r="D38" i="236" s="1"/>
  <c r="D42" i="236" s="1"/>
  <c r="C34" i="236"/>
  <c r="C38" i="236" s="1"/>
  <c r="C42" i="236" s="1"/>
  <c r="B34" i="236"/>
  <c r="B38" i="236" s="1"/>
  <c r="B42" i="236" s="1"/>
  <c r="N33" i="236"/>
  <c r="N32" i="236"/>
  <c r="N31" i="236"/>
  <c r="N30" i="236"/>
  <c r="M26" i="236"/>
  <c r="L26" i="236"/>
  <c r="K26" i="236"/>
  <c r="J26" i="236"/>
  <c r="I26" i="236"/>
  <c r="H26" i="236"/>
  <c r="G26" i="236"/>
  <c r="F26" i="236"/>
  <c r="E26" i="236"/>
  <c r="D26" i="236"/>
  <c r="C26" i="236"/>
  <c r="B26" i="236"/>
  <c r="M25" i="236"/>
  <c r="L25" i="236"/>
  <c r="K25" i="236"/>
  <c r="J25" i="236"/>
  <c r="I25" i="236"/>
  <c r="H25" i="236"/>
  <c r="G25" i="236"/>
  <c r="F25" i="236"/>
  <c r="E25" i="236"/>
  <c r="D25" i="236"/>
  <c r="C25" i="236"/>
  <c r="B25" i="236"/>
  <c r="M24" i="236"/>
  <c r="L24" i="236"/>
  <c r="K24" i="236"/>
  <c r="J24" i="236"/>
  <c r="I24" i="236"/>
  <c r="H24" i="236"/>
  <c r="G24" i="236"/>
  <c r="F24" i="236"/>
  <c r="E24" i="236"/>
  <c r="D24" i="236"/>
  <c r="C24" i="236"/>
  <c r="B24" i="236"/>
  <c r="M23" i="236"/>
  <c r="L23" i="236"/>
  <c r="K23" i="236"/>
  <c r="J23" i="236"/>
  <c r="J27" i="236" s="1"/>
  <c r="I23" i="236"/>
  <c r="I27" i="236" s="1"/>
  <c r="H23" i="236"/>
  <c r="H27" i="236" s="1"/>
  <c r="G23" i="236"/>
  <c r="G27" i="236" s="1"/>
  <c r="G28" i="236" s="1"/>
  <c r="F23" i="236"/>
  <c r="E23" i="236"/>
  <c r="D23" i="236"/>
  <c r="C23" i="236"/>
  <c r="C27" i="236" s="1"/>
  <c r="B23" i="236"/>
  <c r="B27" i="236" s="1"/>
  <c r="M20" i="236"/>
  <c r="L20" i="236"/>
  <c r="K20" i="236"/>
  <c r="J20" i="236"/>
  <c r="I20" i="236"/>
  <c r="H20" i="236"/>
  <c r="G20" i="236"/>
  <c r="F20" i="236"/>
  <c r="E20" i="236"/>
  <c r="D20" i="236"/>
  <c r="C20" i="236"/>
  <c r="B20" i="236"/>
  <c r="N19" i="236"/>
  <c r="N17" i="236"/>
  <c r="N16" i="236"/>
  <c r="G13" i="236"/>
  <c r="N11" i="236"/>
  <c r="M9" i="236"/>
  <c r="M13" i="236" s="1"/>
  <c r="L9" i="236"/>
  <c r="L13" i="236" s="1"/>
  <c r="K9" i="236"/>
  <c r="K13" i="236" s="1"/>
  <c r="J9" i="236"/>
  <c r="I9" i="236"/>
  <c r="H9" i="236"/>
  <c r="H13" i="236" s="1"/>
  <c r="G9" i="236"/>
  <c r="F9" i="236"/>
  <c r="F13" i="236" s="1"/>
  <c r="E9" i="236"/>
  <c r="E13" i="236" s="1"/>
  <c r="D9" i="236"/>
  <c r="D13" i="236" s="1"/>
  <c r="C9" i="236"/>
  <c r="C13" i="236" s="1"/>
  <c r="B9" i="236"/>
  <c r="B13" i="236" s="1"/>
  <c r="N8" i="236"/>
  <c r="N7" i="236"/>
  <c r="N6" i="236"/>
  <c r="N5" i="236"/>
  <c r="N4" i="236"/>
  <c r="M73" i="240" l="1"/>
  <c r="M64" i="240"/>
  <c r="M74" i="240" s="1"/>
  <c r="K63" i="239"/>
  <c r="J73" i="239"/>
  <c r="J64" i="239"/>
  <c r="J74" i="239" s="1"/>
  <c r="N50" i="238"/>
  <c r="B72" i="238"/>
  <c r="B63" i="238"/>
  <c r="D50" i="237"/>
  <c r="C50" i="237"/>
  <c r="I61" i="237"/>
  <c r="I62" i="237" s="1"/>
  <c r="I72" i="237" s="1"/>
  <c r="N27" i="237"/>
  <c r="N28" i="237" s="1"/>
  <c r="L50" i="237"/>
  <c r="N38" i="237"/>
  <c r="N42" i="237" s="1"/>
  <c r="N48" i="237" s="1"/>
  <c r="N61" i="237" s="1"/>
  <c r="N62" i="237" s="1"/>
  <c r="E50" i="237"/>
  <c r="K61" i="237"/>
  <c r="K62" i="237" s="1"/>
  <c r="K72" i="237" s="1"/>
  <c r="K50" i="237"/>
  <c r="B61" i="237"/>
  <c r="B62" i="237" s="1"/>
  <c r="B50" i="237"/>
  <c r="J50" i="237"/>
  <c r="G50" i="237"/>
  <c r="K27" i="236"/>
  <c r="N20" i="236"/>
  <c r="K28" i="236"/>
  <c r="D27" i="236"/>
  <c r="D28" i="236" s="1"/>
  <c r="E27" i="236"/>
  <c r="E28" i="236" s="1"/>
  <c r="J48" i="236"/>
  <c r="J61" i="236" s="1"/>
  <c r="N46" i="236"/>
  <c r="N9" i="236"/>
  <c r="N13" i="236" s="1"/>
  <c r="J28" i="236"/>
  <c r="L27" i="236"/>
  <c r="L28" i="236" s="1"/>
  <c r="N58" i="236"/>
  <c r="B48" i="236"/>
  <c r="B61" i="236" s="1"/>
  <c r="B62" i="236" s="1"/>
  <c r="B28" i="236"/>
  <c r="N24" i="236"/>
  <c r="N25" i="236"/>
  <c r="N26" i="236"/>
  <c r="M27" i="236"/>
  <c r="M28" i="236" s="1"/>
  <c r="C48" i="236"/>
  <c r="C61" i="236" s="1"/>
  <c r="C62" i="236" s="1"/>
  <c r="C72" i="236" s="1"/>
  <c r="D48" i="236"/>
  <c r="D61" i="236" s="1"/>
  <c r="D62" i="236" s="1"/>
  <c r="D72" i="236" s="1"/>
  <c r="C28" i="236"/>
  <c r="G48" i="236"/>
  <c r="G61" i="236" s="1"/>
  <c r="G62" i="236" s="1"/>
  <c r="G72" i="236" s="1"/>
  <c r="M38" i="236"/>
  <c r="M42" i="236" s="1"/>
  <c r="M48" i="236" s="1"/>
  <c r="M50" i="236" s="1"/>
  <c r="K48" i="236"/>
  <c r="K61" i="236" s="1"/>
  <c r="K62" i="236" s="1"/>
  <c r="K72" i="236" s="1"/>
  <c r="I28" i="236"/>
  <c r="E48" i="236"/>
  <c r="E61" i="236" s="1"/>
  <c r="E62" i="236" s="1"/>
  <c r="E72" i="236" s="1"/>
  <c r="H48" i="236"/>
  <c r="H50" i="236" s="1"/>
  <c r="I48" i="236"/>
  <c r="I61" i="236" s="1"/>
  <c r="F27" i="236"/>
  <c r="F28" i="236" s="1"/>
  <c r="N34" i="236"/>
  <c r="H28" i="236"/>
  <c r="L48" i="236"/>
  <c r="L50" i="236" s="1"/>
  <c r="L61" i="236"/>
  <c r="L62" i="236" s="1"/>
  <c r="L72" i="236" s="1"/>
  <c r="J13" i="236"/>
  <c r="I13" i="236"/>
  <c r="N23" i="236"/>
  <c r="F48" i="236"/>
  <c r="N73" i="235"/>
  <c r="M58" i="235"/>
  <c r="L58" i="235"/>
  <c r="K58" i="235"/>
  <c r="J58" i="235"/>
  <c r="I58" i="235"/>
  <c r="H58" i="235"/>
  <c r="G58" i="235"/>
  <c r="F58" i="235"/>
  <c r="E58" i="235"/>
  <c r="D58" i="235"/>
  <c r="C58" i="235"/>
  <c r="B58" i="235"/>
  <c r="N57" i="235"/>
  <c r="N56" i="235"/>
  <c r="N55" i="235"/>
  <c r="N54" i="235"/>
  <c r="N53" i="235"/>
  <c r="M46" i="235"/>
  <c r="L46" i="235"/>
  <c r="K46" i="235"/>
  <c r="J46" i="235"/>
  <c r="I46" i="235"/>
  <c r="H46" i="235"/>
  <c r="G46" i="235"/>
  <c r="F46" i="235"/>
  <c r="E46" i="235"/>
  <c r="D46" i="235"/>
  <c r="C46" i="235"/>
  <c r="B46" i="235"/>
  <c r="N45" i="235"/>
  <c r="N44" i="235"/>
  <c r="N41" i="235"/>
  <c r="N40" i="235"/>
  <c r="N39" i="235"/>
  <c r="I38" i="235"/>
  <c r="I42" i="235" s="1"/>
  <c r="N37" i="235"/>
  <c r="M34" i="235"/>
  <c r="M38" i="235" s="1"/>
  <c r="M42" i="235" s="1"/>
  <c r="L34" i="235"/>
  <c r="L38" i="235" s="1"/>
  <c r="L42" i="235" s="1"/>
  <c r="K34" i="235"/>
  <c r="J34" i="235"/>
  <c r="J38" i="235" s="1"/>
  <c r="J42" i="235" s="1"/>
  <c r="I34" i="235"/>
  <c r="H34" i="235"/>
  <c r="H38" i="235" s="1"/>
  <c r="H42" i="235" s="1"/>
  <c r="G34" i="235"/>
  <c r="G38" i="235" s="1"/>
  <c r="G42" i="235" s="1"/>
  <c r="F34" i="235"/>
  <c r="F38" i="235" s="1"/>
  <c r="F42" i="235" s="1"/>
  <c r="E34" i="235"/>
  <c r="E38" i="235" s="1"/>
  <c r="E42" i="235" s="1"/>
  <c r="D34" i="235"/>
  <c r="D38" i="235" s="1"/>
  <c r="D42" i="235" s="1"/>
  <c r="C34" i="235"/>
  <c r="C38" i="235" s="1"/>
  <c r="B34" i="235"/>
  <c r="B38" i="235" s="1"/>
  <c r="N33" i="235"/>
  <c r="N32" i="235"/>
  <c r="N31" i="235"/>
  <c r="N30" i="235"/>
  <c r="M26" i="235"/>
  <c r="L26" i="235"/>
  <c r="K26" i="235"/>
  <c r="J26" i="235"/>
  <c r="I26" i="235"/>
  <c r="H26" i="235"/>
  <c r="G26" i="235"/>
  <c r="F26" i="235"/>
  <c r="E26" i="235"/>
  <c r="D26" i="235"/>
  <c r="C26" i="235"/>
  <c r="B26" i="235"/>
  <c r="M25" i="235"/>
  <c r="L25" i="235"/>
  <c r="K25" i="235"/>
  <c r="J25" i="235"/>
  <c r="I25" i="235"/>
  <c r="H25" i="235"/>
  <c r="G25" i="235"/>
  <c r="F25" i="235"/>
  <c r="E25" i="235"/>
  <c r="D25" i="235"/>
  <c r="C25" i="235"/>
  <c r="B25" i="235"/>
  <c r="M24" i="235"/>
  <c r="L24" i="235"/>
  <c r="K24" i="235"/>
  <c r="J24" i="235"/>
  <c r="I24" i="235"/>
  <c r="H24" i="235"/>
  <c r="G24" i="235"/>
  <c r="F24" i="235"/>
  <c r="E24" i="235"/>
  <c r="D24" i="235"/>
  <c r="C24" i="235"/>
  <c r="B24" i="235"/>
  <c r="M23" i="235"/>
  <c r="M27" i="235" s="1"/>
  <c r="L23" i="235"/>
  <c r="L27" i="235" s="1"/>
  <c r="K23" i="235"/>
  <c r="K27" i="235" s="1"/>
  <c r="J23" i="235"/>
  <c r="I23" i="235"/>
  <c r="I27" i="235" s="1"/>
  <c r="H23" i="235"/>
  <c r="H27" i="235" s="1"/>
  <c r="G23" i="235"/>
  <c r="G27" i="235" s="1"/>
  <c r="F23" i="235"/>
  <c r="F27" i="235" s="1"/>
  <c r="E23" i="235"/>
  <c r="E27" i="235" s="1"/>
  <c r="E28" i="235" s="1"/>
  <c r="D23" i="235"/>
  <c r="C23" i="235"/>
  <c r="B23" i="235"/>
  <c r="M20" i="235"/>
  <c r="L20" i="235"/>
  <c r="K20" i="235"/>
  <c r="J20" i="235"/>
  <c r="I20" i="235"/>
  <c r="H20" i="235"/>
  <c r="G20" i="235"/>
  <c r="F20" i="235"/>
  <c r="E20" i="235"/>
  <c r="D20" i="235"/>
  <c r="C20" i="235"/>
  <c r="B20" i="235"/>
  <c r="N19" i="235"/>
  <c r="N17" i="235"/>
  <c r="N16" i="235"/>
  <c r="G13" i="235"/>
  <c r="N11" i="235"/>
  <c r="M9" i="235"/>
  <c r="M13" i="235" s="1"/>
  <c r="L9" i="235"/>
  <c r="L13" i="235" s="1"/>
  <c r="K9" i="235"/>
  <c r="K13" i="235" s="1"/>
  <c r="J9" i="235"/>
  <c r="J13" i="235" s="1"/>
  <c r="I9" i="235"/>
  <c r="I13" i="235" s="1"/>
  <c r="H9" i="235"/>
  <c r="H13" i="235" s="1"/>
  <c r="G9" i="235"/>
  <c r="F9" i="235"/>
  <c r="F13" i="235" s="1"/>
  <c r="E9" i="235"/>
  <c r="E13" i="235" s="1"/>
  <c r="D9" i="235"/>
  <c r="D13" i="235" s="1"/>
  <c r="C9" i="235"/>
  <c r="C13" i="235" s="1"/>
  <c r="B9" i="235"/>
  <c r="B13" i="235" s="1"/>
  <c r="N8" i="235"/>
  <c r="N7" i="235"/>
  <c r="N6" i="235"/>
  <c r="N5" i="235"/>
  <c r="N4" i="235"/>
  <c r="L63" i="239" l="1"/>
  <c r="K73" i="239"/>
  <c r="K64" i="239"/>
  <c r="K74" i="239" s="1"/>
  <c r="B73" i="238"/>
  <c r="B64" i="238"/>
  <c r="B74" i="238" s="1"/>
  <c r="C63" i="238"/>
  <c r="N50" i="237"/>
  <c r="B72" i="237"/>
  <c r="B63" i="237"/>
  <c r="H61" i="236"/>
  <c r="H62" i="236" s="1"/>
  <c r="H72" i="236" s="1"/>
  <c r="G50" i="236"/>
  <c r="D50" i="236"/>
  <c r="M61" i="236"/>
  <c r="M62" i="236" s="1"/>
  <c r="M72" i="236" s="1"/>
  <c r="C50" i="236"/>
  <c r="B50" i="236"/>
  <c r="E50" i="236"/>
  <c r="N38" i="236"/>
  <c r="N42" i="236" s="1"/>
  <c r="N48" i="236" s="1"/>
  <c r="N61" i="236" s="1"/>
  <c r="N62" i="236" s="1"/>
  <c r="K50" i="236"/>
  <c r="N27" i="236"/>
  <c r="N28" i="236" s="1"/>
  <c r="B72" i="236"/>
  <c r="B63" i="236"/>
  <c r="I50" i="236"/>
  <c r="I62" i="236"/>
  <c r="I72" i="236" s="1"/>
  <c r="J50" i="236"/>
  <c r="J62" i="236"/>
  <c r="J72" i="236" s="1"/>
  <c r="F50" i="236"/>
  <c r="F61" i="236"/>
  <c r="F62" i="236" s="1"/>
  <c r="F72" i="236" s="1"/>
  <c r="H28" i="235"/>
  <c r="I28" i="235"/>
  <c r="K28" i="235"/>
  <c r="M48" i="235"/>
  <c r="M61" i="235" s="1"/>
  <c r="M62" i="235" s="1"/>
  <c r="B42" i="235"/>
  <c r="B48" i="235" s="1"/>
  <c r="B61" i="235" s="1"/>
  <c r="B62" i="235" s="1"/>
  <c r="L48" i="235"/>
  <c r="L61" i="235" s="1"/>
  <c r="L62" i="235" s="1"/>
  <c r="L28" i="235"/>
  <c r="F48" i="235"/>
  <c r="F50" i="235" s="1"/>
  <c r="M28" i="235"/>
  <c r="N46" i="235"/>
  <c r="E48" i="235"/>
  <c r="E61" i="235" s="1"/>
  <c r="E62" i="235" s="1"/>
  <c r="G48" i="235"/>
  <c r="G61" i="235" s="1"/>
  <c r="G62" i="235" s="1"/>
  <c r="G28" i="235"/>
  <c r="N23" i="235"/>
  <c r="N25" i="235"/>
  <c r="C27" i="235"/>
  <c r="C28" i="235" s="1"/>
  <c r="D48" i="235"/>
  <c r="D61" i="235" s="1"/>
  <c r="D62" i="235" s="1"/>
  <c r="D27" i="235"/>
  <c r="D28" i="235" s="1"/>
  <c r="N34" i="235"/>
  <c r="N20" i="235"/>
  <c r="N24" i="235"/>
  <c r="N26" i="235"/>
  <c r="B27" i="235"/>
  <c r="B28" i="235" s="1"/>
  <c r="N9" i="235"/>
  <c r="N13" i="235" s="1"/>
  <c r="F28" i="235"/>
  <c r="N58" i="235"/>
  <c r="J27" i="235"/>
  <c r="J28" i="235" s="1"/>
  <c r="M50" i="235"/>
  <c r="H48" i="235"/>
  <c r="H61" i="235" s="1"/>
  <c r="H62" i="235" s="1"/>
  <c r="I48" i="235"/>
  <c r="I61" i="235" s="1"/>
  <c r="I62" i="235" s="1"/>
  <c r="J48" i="235"/>
  <c r="J61" i="235" s="1"/>
  <c r="J62" i="235" s="1"/>
  <c r="C42" i="235"/>
  <c r="C48" i="235" s="1"/>
  <c r="K38" i="235"/>
  <c r="K42" i="235" s="1"/>
  <c r="K48" i="235" s="1"/>
  <c r="K61" i="235" s="1"/>
  <c r="K62" i="235" s="1"/>
  <c r="N73" i="234"/>
  <c r="M58" i="234"/>
  <c r="L58" i="234"/>
  <c r="K58" i="234"/>
  <c r="J58" i="234"/>
  <c r="I58" i="234"/>
  <c r="H58" i="234"/>
  <c r="G58" i="234"/>
  <c r="F58" i="234"/>
  <c r="E58" i="234"/>
  <c r="D58" i="234"/>
  <c r="C58" i="234"/>
  <c r="B58" i="234"/>
  <c r="N57" i="234"/>
  <c r="N56" i="234"/>
  <c r="N55" i="234"/>
  <c r="N54" i="234"/>
  <c r="N53" i="234"/>
  <c r="M46" i="234"/>
  <c r="L46" i="234"/>
  <c r="K46" i="234"/>
  <c r="J46" i="234"/>
  <c r="I46" i="234"/>
  <c r="H46" i="234"/>
  <c r="G46" i="234"/>
  <c r="F46" i="234"/>
  <c r="E46" i="234"/>
  <c r="D46" i="234"/>
  <c r="C46" i="234"/>
  <c r="B46" i="234"/>
  <c r="N45" i="234"/>
  <c r="N44" i="234"/>
  <c r="N41" i="234"/>
  <c r="N40" i="234"/>
  <c r="N39" i="234"/>
  <c r="N37" i="234"/>
  <c r="M34" i="234"/>
  <c r="M38" i="234" s="1"/>
  <c r="M42" i="234" s="1"/>
  <c r="L34" i="234"/>
  <c r="L38" i="234" s="1"/>
  <c r="L42" i="234" s="1"/>
  <c r="K34" i="234"/>
  <c r="K38" i="234" s="1"/>
  <c r="K42" i="234" s="1"/>
  <c r="J34" i="234"/>
  <c r="J38" i="234" s="1"/>
  <c r="J42" i="234" s="1"/>
  <c r="I34" i="234"/>
  <c r="I38" i="234" s="1"/>
  <c r="I42" i="234" s="1"/>
  <c r="H34" i="234"/>
  <c r="H38" i="234" s="1"/>
  <c r="H42" i="234" s="1"/>
  <c r="G34" i="234"/>
  <c r="G38" i="234" s="1"/>
  <c r="G42" i="234" s="1"/>
  <c r="F34" i="234"/>
  <c r="F38" i="234" s="1"/>
  <c r="F42" i="234" s="1"/>
  <c r="E34" i="234"/>
  <c r="E38" i="234" s="1"/>
  <c r="E42" i="234" s="1"/>
  <c r="D34" i="234"/>
  <c r="D38" i="234" s="1"/>
  <c r="D42" i="234" s="1"/>
  <c r="C34" i="234"/>
  <c r="C38" i="234" s="1"/>
  <c r="C42" i="234" s="1"/>
  <c r="B34" i="234"/>
  <c r="B38" i="234" s="1"/>
  <c r="N33" i="234"/>
  <c r="N32" i="234"/>
  <c r="N31" i="234"/>
  <c r="N30" i="234"/>
  <c r="M26" i="234"/>
  <c r="L26" i="234"/>
  <c r="K26" i="234"/>
  <c r="J26" i="234"/>
  <c r="I26" i="234"/>
  <c r="H26" i="234"/>
  <c r="G26" i="234"/>
  <c r="F26" i="234"/>
  <c r="E26" i="234"/>
  <c r="D26" i="234"/>
  <c r="C26" i="234"/>
  <c r="B26" i="234"/>
  <c r="M25" i="234"/>
  <c r="L25" i="234"/>
  <c r="K25" i="234"/>
  <c r="J25" i="234"/>
  <c r="I25" i="234"/>
  <c r="H25" i="234"/>
  <c r="G25" i="234"/>
  <c r="F25" i="234"/>
  <c r="E25" i="234"/>
  <c r="D25" i="234"/>
  <c r="C25" i="234"/>
  <c r="B25" i="234"/>
  <c r="M24" i="234"/>
  <c r="L24" i="234"/>
  <c r="K24" i="234"/>
  <c r="J24" i="234"/>
  <c r="I24" i="234"/>
  <c r="H24" i="234"/>
  <c r="G24" i="234"/>
  <c r="F24" i="234"/>
  <c r="E24" i="234"/>
  <c r="D24" i="234"/>
  <c r="C24" i="234"/>
  <c r="B24" i="234"/>
  <c r="M23" i="234"/>
  <c r="M27" i="234" s="1"/>
  <c r="L23" i="234"/>
  <c r="K23" i="234"/>
  <c r="J23" i="234"/>
  <c r="J27" i="234" s="1"/>
  <c r="I23" i="234"/>
  <c r="I27" i="234" s="1"/>
  <c r="H23" i="234"/>
  <c r="G23" i="234"/>
  <c r="F23" i="234"/>
  <c r="E23" i="234"/>
  <c r="D23" i="234"/>
  <c r="D27" i="234" s="1"/>
  <c r="C23" i="234"/>
  <c r="C27" i="234" s="1"/>
  <c r="B23" i="234"/>
  <c r="M20" i="234"/>
  <c r="L20" i="234"/>
  <c r="K20" i="234"/>
  <c r="J20" i="234"/>
  <c r="I20" i="234"/>
  <c r="H20" i="234"/>
  <c r="G20" i="234"/>
  <c r="F20" i="234"/>
  <c r="E20" i="234"/>
  <c r="D20" i="234"/>
  <c r="C20" i="234"/>
  <c r="B20" i="234"/>
  <c r="N19" i="234"/>
  <c r="N17" i="234"/>
  <c r="N16" i="234"/>
  <c r="N11" i="234"/>
  <c r="M9" i="234"/>
  <c r="M13" i="234" s="1"/>
  <c r="L9" i="234"/>
  <c r="L13" i="234" s="1"/>
  <c r="K9" i="234"/>
  <c r="K13" i="234" s="1"/>
  <c r="J9" i="234"/>
  <c r="J13" i="234" s="1"/>
  <c r="I9" i="234"/>
  <c r="I13" i="234" s="1"/>
  <c r="H9" i="234"/>
  <c r="H13" i="234" s="1"/>
  <c r="G9" i="234"/>
  <c r="G13" i="234" s="1"/>
  <c r="F9" i="234"/>
  <c r="F13" i="234" s="1"/>
  <c r="E9" i="234"/>
  <c r="E13" i="234" s="1"/>
  <c r="D9" i="234"/>
  <c r="D13" i="234" s="1"/>
  <c r="C9" i="234"/>
  <c r="C13" i="234" s="1"/>
  <c r="B9" i="234"/>
  <c r="B13" i="234" s="1"/>
  <c r="N8" i="234"/>
  <c r="N7" i="234"/>
  <c r="N6" i="234"/>
  <c r="N5" i="234"/>
  <c r="N4" i="234"/>
  <c r="M63" i="239" l="1"/>
  <c r="L73" i="239"/>
  <c r="L64" i="239"/>
  <c r="L74" i="239" s="1"/>
  <c r="D63" i="238"/>
  <c r="C73" i="238"/>
  <c r="C64" i="238"/>
  <c r="C74" i="238" s="1"/>
  <c r="B73" i="237"/>
  <c r="B64" i="237"/>
  <c r="B74" i="237" s="1"/>
  <c r="C63" i="237"/>
  <c r="N50" i="236"/>
  <c r="B73" i="236"/>
  <c r="B64" i="236"/>
  <c r="B74" i="236" s="1"/>
  <c r="C63" i="236"/>
  <c r="F61" i="235"/>
  <c r="F62" i="235" s="1"/>
  <c r="F72" i="235" s="1"/>
  <c r="H50" i="235"/>
  <c r="E50" i="235"/>
  <c r="B50" i="235"/>
  <c r="N27" i="235"/>
  <c r="N28" i="235" s="1"/>
  <c r="G50" i="235"/>
  <c r="L50" i="235"/>
  <c r="D50" i="235"/>
  <c r="I50" i="235"/>
  <c r="K50" i="235"/>
  <c r="N38" i="235"/>
  <c r="N42" i="235" s="1"/>
  <c r="N48" i="235" s="1"/>
  <c r="N61" i="235" s="1"/>
  <c r="N62" i="235" s="1"/>
  <c r="J72" i="235"/>
  <c r="C61" i="235"/>
  <c r="C62" i="235" s="1"/>
  <c r="C50" i="235"/>
  <c r="K72" i="235"/>
  <c r="H72" i="235"/>
  <c r="I72" i="235"/>
  <c r="B68" i="235"/>
  <c r="B63" i="235"/>
  <c r="J50" i="235"/>
  <c r="M72" i="235"/>
  <c r="G72" i="235"/>
  <c r="E72" i="235"/>
  <c r="L72" i="235"/>
  <c r="D72" i="235"/>
  <c r="N46" i="234"/>
  <c r="K48" i="234"/>
  <c r="K61" i="234" s="1"/>
  <c r="K62" i="234" s="1"/>
  <c r="E27" i="234"/>
  <c r="L27" i="234"/>
  <c r="L28" i="234" s="1"/>
  <c r="K27" i="234"/>
  <c r="K28" i="234" s="1"/>
  <c r="E28" i="234"/>
  <c r="F48" i="234"/>
  <c r="F50" i="234" s="1"/>
  <c r="E48" i="234"/>
  <c r="E61" i="234" s="1"/>
  <c r="E62" i="234" s="1"/>
  <c r="D48" i="234"/>
  <c r="D50" i="234" s="1"/>
  <c r="F27" i="234"/>
  <c r="F28" i="234" s="1"/>
  <c r="M48" i="234"/>
  <c r="M61" i="234" s="1"/>
  <c r="M62" i="234" s="1"/>
  <c r="G27" i="234"/>
  <c r="G28" i="234" s="1"/>
  <c r="H27" i="234"/>
  <c r="H28" i="234" s="1"/>
  <c r="I48" i="234"/>
  <c r="I50" i="234" s="1"/>
  <c r="I28" i="234"/>
  <c r="J48" i="234"/>
  <c r="J61" i="234" s="1"/>
  <c r="J62" i="234" s="1"/>
  <c r="J28" i="234"/>
  <c r="N20" i="234"/>
  <c r="G48" i="234"/>
  <c r="G61" i="234" s="1"/>
  <c r="G62" i="234" s="1"/>
  <c r="M28" i="234"/>
  <c r="N23" i="234"/>
  <c r="N24" i="234"/>
  <c r="N25" i="234"/>
  <c r="N26" i="234"/>
  <c r="C48" i="234"/>
  <c r="C61" i="234" s="1"/>
  <c r="C62" i="234" s="1"/>
  <c r="C28" i="234"/>
  <c r="N9" i="234"/>
  <c r="N13" i="234" s="1"/>
  <c r="D28" i="234"/>
  <c r="N34" i="234"/>
  <c r="N58" i="234"/>
  <c r="B42" i="234"/>
  <c r="B48" i="234" s="1"/>
  <c r="B50" i="234" s="1"/>
  <c r="N38" i="234"/>
  <c r="N42" i="234" s="1"/>
  <c r="H48" i="234"/>
  <c r="H50" i="234" s="1"/>
  <c r="L48" i="234"/>
  <c r="L50" i="234" s="1"/>
  <c r="B27" i="234"/>
  <c r="B28" i="234" s="1"/>
  <c r="M73" i="239" l="1"/>
  <c r="M64" i="239"/>
  <c r="M74" i="239" s="1"/>
  <c r="E63" i="238"/>
  <c r="D73" i="238"/>
  <c r="D64" i="238"/>
  <c r="D74" i="238" s="1"/>
  <c r="D63" i="237"/>
  <c r="C73" i="237"/>
  <c r="C64" i="237"/>
  <c r="C74" i="237" s="1"/>
  <c r="D63" i="236"/>
  <c r="C73" i="236"/>
  <c r="C64" i="236"/>
  <c r="C74" i="236" s="1"/>
  <c r="N48" i="234"/>
  <c r="N61" i="234" s="1"/>
  <c r="N62" i="234" s="1"/>
  <c r="N50" i="235"/>
  <c r="B72" i="235"/>
  <c r="C68" i="235"/>
  <c r="D68" i="235" s="1"/>
  <c r="E68" i="235" s="1"/>
  <c r="F68" i="235" s="1"/>
  <c r="G68" i="235" s="1"/>
  <c r="H68" i="235" s="1"/>
  <c r="I68" i="235" s="1"/>
  <c r="J68" i="235" s="1"/>
  <c r="K68" i="235" s="1"/>
  <c r="L68" i="235" s="1"/>
  <c r="M68" i="235" s="1"/>
  <c r="B73" i="235"/>
  <c r="B64" i="235"/>
  <c r="B74" i="235" s="1"/>
  <c r="C63" i="235"/>
  <c r="J67" i="234"/>
  <c r="J72" i="234" s="1"/>
  <c r="K67" i="234"/>
  <c r="K72" i="234" s="1"/>
  <c r="M67" i="234"/>
  <c r="M72" i="234" s="1"/>
  <c r="E67" i="234"/>
  <c r="E72" i="234" s="1"/>
  <c r="G67" i="234"/>
  <c r="G72" i="234" s="1"/>
  <c r="C67" i="234"/>
  <c r="C72" i="234" s="1"/>
  <c r="K50" i="234"/>
  <c r="D61" i="234"/>
  <c r="D62" i="234" s="1"/>
  <c r="M50" i="234"/>
  <c r="I61" i="234"/>
  <c r="I62" i="234" s="1"/>
  <c r="C50" i="234"/>
  <c r="F61" i="234"/>
  <c r="F62" i="234" s="1"/>
  <c r="L61" i="234"/>
  <c r="L62" i="234" s="1"/>
  <c r="J50" i="234"/>
  <c r="E50" i="234"/>
  <c r="G50" i="234"/>
  <c r="N27" i="234"/>
  <c r="N28" i="234" s="1"/>
  <c r="H61" i="234"/>
  <c r="H62" i="234" s="1"/>
  <c r="B61" i="234"/>
  <c r="B62" i="234" s="1"/>
  <c r="B67" i="234" s="1"/>
  <c r="B68" i="234" s="1"/>
  <c r="E73" i="238" l="1"/>
  <c r="F63" i="238"/>
  <c r="E64" i="238"/>
  <c r="E74" i="238" s="1"/>
  <c r="E63" i="237"/>
  <c r="D73" i="237"/>
  <c r="D64" i="237"/>
  <c r="D74" i="237" s="1"/>
  <c r="E63" i="236"/>
  <c r="D73" i="236"/>
  <c r="D64" i="236"/>
  <c r="D74" i="236" s="1"/>
  <c r="D63" i="235"/>
  <c r="C73" i="235"/>
  <c r="C64" i="235"/>
  <c r="C74" i="235" s="1"/>
  <c r="C72" i="235"/>
  <c r="L67" i="234"/>
  <c r="L72" i="234" s="1"/>
  <c r="F67" i="234"/>
  <c r="F72" i="234" s="1"/>
  <c r="H67" i="234"/>
  <c r="H72" i="234" s="1"/>
  <c r="D67" i="234"/>
  <c r="D72" i="234" s="1"/>
  <c r="C68" i="234"/>
  <c r="D68" i="234" s="1"/>
  <c r="E68" i="234" s="1"/>
  <c r="I67" i="234"/>
  <c r="I72" i="234" s="1"/>
  <c r="N50" i="234"/>
  <c r="B72" i="234"/>
  <c r="B63" i="234"/>
  <c r="M9" i="232"/>
  <c r="G63" i="238" l="1"/>
  <c r="F73" i="238"/>
  <c r="F64" i="238"/>
  <c r="F74" i="238" s="1"/>
  <c r="F63" i="237"/>
  <c r="E73" i="237"/>
  <c r="E64" i="237"/>
  <c r="E74" i="237" s="1"/>
  <c r="F63" i="236"/>
  <c r="E73" i="236"/>
  <c r="E64" i="236"/>
  <c r="E74" i="236" s="1"/>
  <c r="E63" i="235"/>
  <c r="D73" i="235"/>
  <c r="D64" i="235"/>
  <c r="D74" i="235" s="1"/>
  <c r="F68" i="234"/>
  <c r="G68" i="234" s="1"/>
  <c r="H68" i="234" s="1"/>
  <c r="I68" i="234" s="1"/>
  <c r="J68" i="234" s="1"/>
  <c r="K68" i="234" s="1"/>
  <c r="L68" i="234" s="1"/>
  <c r="M68" i="234" s="1"/>
  <c r="B73" i="234"/>
  <c r="B64" i="234"/>
  <c r="B74" i="234" s="1"/>
  <c r="C63" i="234"/>
  <c r="N73" i="232"/>
  <c r="B68" i="232"/>
  <c r="C68" i="232" s="1"/>
  <c r="D68" i="232" s="1"/>
  <c r="E68" i="232" s="1"/>
  <c r="F68" i="232" s="1"/>
  <c r="G68" i="232" s="1"/>
  <c r="H68" i="232" s="1"/>
  <c r="I68" i="232" s="1"/>
  <c r="J68" i="232" s="1"/>
  <c r="K68" i="232" s="1"/>
  <c r="L68" i="232" s="1"/>
  <c r="M68" i="232" s="1"/>
  <c r="M58" i="232"/>
  <c r="L58" i="232"/>
  <c r="K58" i="232"/>
  <c r="J58" i="232"/>
  <c r="I58" i="232"/>
  <c r="G58" i="232"/>
  <c r="F58" i="232"/>
  <c r="E58" i="232"/>
  <c r="D58" i="232"/>
  <c r="C58" i="232"/>
  <c r="B58" i="232"/>
  <c r="N57" i="232"/>
  <c r="H56" i="232"/>
  <c r="N56" i="232" s="1"/>
  <c r="N55" i="232"/>
  <c r="N54" i="232"/>
  <c r="N53" i="232"/>
  <c r="M46" i="232"/>
  <c r="L46" i="232"/>
  <c r="K46" i="232"/>
  <c r="J46" i="232"/>
  <c r="I46" i="232"/>
  <c r="H46" i="232"/>
  <c r="G46" i="232"/>
  <c r="F46" i="232"/>
  <c r="E46" i="232"/>
  <c r="D46" i="232"/>
  <c r="C46" i="232"/>
  <c r="B46" i="232"/>
  <c r="N45" i="232"/>
  <c r="N44" i="232"/>
  <c r="N41" i="232"/>
  <c r="N40" i="232"/>
  <c r="N39" i="232"/>
  <c r="N37" i="232"/>
  <c r="M34" i="232"/>
  <c r="M38" i="232" s="1"/>
  <c r="M42" i="232" s="1"/>
  <c r="L34" i="232"/>
  <c r="L38" i="232" s="1"/>
  <c r="L42" i="232" s="1"/>
  <c r="K34" i="232"/>
  <c r="K38" i="232" s="1"/>
  <c r="K42" i="232" s="1"/>
  <c r="J34" i="232"/>
  <c r="I34" i="232"/>
  <c r="I38" i="232" s="1"/>
  <c r="I42" i="232" s="1"/>
  <c r="H34" i="232"/>
  <c r="H38" i="232" s="1"/>
  <c r="H42" i="232" s="1"/>
  <c r="G34" i="232"/>
  <c r="G38" i="232" s="1"/>
  <c r="G42" i="232" s="1"/>
  <c r="F34" i="232"/>
  <c r="F38" i="232" s="1"/>
  <c r="F42" i="232" s="1"/>
  <c r="E34" i="232"/>
  <c r="E38" i="232" s="1"/>
  <c r="E42" i="232" s="1"/>
  <c r="D34" i="232"/>
  <c r="D38" i="232" s="1"/>
  <c r="D42" i="232" s="1"/>
  <c r="C34" i="232"/>
  <c r="C38" i="232" s="1"/>
  <c r="C42" i="232" s="1"/>
  <c r="B34" i="232"/>
  <c r="B38" i="232" s="1"/>
  <c r="B42" i="232" s="1"/>
  <c r="N33" i="232"/>
  <c r="N32" i="232"/>
  <c r="N31" i="232"/>
  <c r="N30" i="232"/>
  <c r="M26" i="232"/>
  <c r="L26" i="232"/>
  <c r="K26" i="232"/>
  <c r="J26" i="232"/>
  <c r="I26" i="232"/>
  <c r="H26" i="232"/>
  <c r="G26" i="232"/>
  <c r="F26" i="232"/>
  <c r="E26" i="232"/>
  <c r="D26" i="232"/>
  <c r="C26" i="232"/>
  <c r="B26" i="232"/>
  <c r="M25" i="232"/>
  <c r="L25" i="232"/>
  <c r="K25" i="232"/>
  <c r="J25" i="232"/>
  <c r="I25" i="232"/>
  <c r="H25" i="232"/>
  <c r="G25" i="232"/>
  <c r="F25" i="232"/>
  <c r="E25" i="232"/>
  <c r="D25" i="232"/>
  <c r="C25" i="232"/>
  <c r="B25" i="232"/>
  <c r="M24" i="232"/>
  <c r="L24" i="232"/>
  <c r="K24" i="232"/>
  <c r="J24" i="232"/>
  <c r="I24" i="232"/>
  <c r="H24" i="232"/>
  <c r="G24" i="232"/>
  <c r="F24" i="232"/>
  <c r="E24" i="232"/>
  <c r="D24" i="232"/>
  <c r="C24" i="232"/>
  <c r="B24" i="232"/>
  <c r="M23" i="232"/>
  <c r="L23" i="232"/>
  <c r="K23" i="232"/>
  <c r="J23" i="232"/>
  <c r="I23" i="232"/>
  <c r="H23" i="232"/>
  <c r="G23" i="232"/>
  <c r="F23" i="232"/>
  <c r="F27" i="232" s="1"/>
  <c r="E23" i="232"/>
  <c r="D23" i="232"/>
  <c r="C23" i="232"/>
  <c r="B23" i="232"/>
  <c r="M20" i="232"/>
  <c r="L20" i="232"/>
  <c r="K20" i="232"/>
  <c r="J20" i="232"/>
  <c r="I20" i="232"/>
  <c r="H20" i="232"/>
  <c r="G20" i="232"/>
  <c r="F20" i="232"/>
  <c r="E20" i="232"/>
  <c r="D20" i="232"/>
  <c r="C20" i="232"/>
  <c r="B20" i="232"/>
  <c r="N19" i="232"/>
  <c r="N17" i="232"/>
  <c r="N16" i="232"/>
  <c r="N11" i="232"/>
  <c r="M13" i="232"/>
  <c r="L9" i="232"/>
  <c r="L13" i="232" s="1"/>
  <c r="K9" i="232"/>
  <c r="K13" i="232" s="1"/>
  <c r="J9" i="232"/>
  <c r="J13" i="232" s="1"/>
  <c r="I9" i="232"/>
  <c r="I13" i="232" s="1"/>
  <c r="H9" i="232"/>
  <c r="H13" i="232" s="1"/>
  <c r="G9" i="232"/>
  <c r="G13" i="232" s="1"/>
  <c r="F9" i="232"/>
  <c r="F13" i="232" s="1"/>
  <c r="E9" i="232"/>
  <c r="E13" i="232" s="1"/>
  <c r="D9" i="232"/>
  <c r="D13" i="232" s="1"/>
  <c r="C9" i="232"/>
  <c r="C13" i="232" s="1"/>
  <c r="B9" i="232"/>
  <c r="B13" i="232" s="1"/>
  <c r="N8" i="232"/>
  <c r="N7" i="232"/>
  <c r="N6" i="232"/>
  <c r="N5" i="232"/>
  <c r="N4" i="232"/>
  <c r="G73" i="238" l="1"/>
  <c r="H63" i="238"/>
  <c r="G64" i="238"/>
  <c r="G74" i="238" s="1"/>
  <c r="G63" i="237"/>
  <c r="F73" i="237"/>
  <c r="F64" i="237"/>
  <c r="F74" i="237" s="1"/>
  <c r="G63" i="236"/>
  <c r="F73" i="236"/>
  <c r="F64" i="236"/>
  <c r="F74" i="236" s="1"/>
  <c r="F63" i="235"/>
  <c r="E73" i="235"/>
  <c r="E64" i="235"/>
  <c r="E74" i="235" s="1"/>
  <c r="C64" i="234"/>
  <c r="C74" i="234" s="1"/>
  <c r="D63" i="234"/>
  <c r="C73" i="234"/>
  <c r="N46" i="232"/>
  <c r="F28" i="232"/>
  <c r="M27" i="232"/>
  <c r="D48" i="232"/>
  <c r="D50" i="232" s="1"/>
  <c r="G27" i="232"/>
  <c r="G28" i="232" s="1"/>
  <c r="B27" i="232"/>
  <c r="B28" i="232" s="1"/>
  <c r="N20" i="232"/>
  <c r="I27" i="232"/>
  <c r="I28" i="232" s="1"/>
  <c r="C27" i="232"/>
  <c r="C28" i="232" s="1"/>
  <c r="H48" i="232"/>
  <c r="H50" i="232" s="1"/>
  <c r="E27" i="232"/>
  <c r="E28" i="232" s="1"/>
  <c r="K27" i="232"/>
  <c r="K28" i="232" s="1"/>
  <c r="D27" i="232"/>
  <c r="D28" i="232" s="1"/>
  <c r="N34" i="232"/>
  <c r="N9" i="232"/>
  <c r="N13" i="232" s="1"/>
  <c r="M28" i="232"/>
  <c r="K48" i="232"/>
  <c r="K61" i="232" s="1"/>
  <c r="K62" i="232" s="1"/>
  <c r="K72" i="232" s="1"/>
  <c r="J27" i="232"/>
  <c r="J28" i="232" s="1"/>
  <c r="F48" i="232"/>
  <c r="F61" i="232" s="1"/>
  <c r="F62" i="232" s="1"/>
  <c r="F72" i="232" s="1"/>
  <c r="L48" i="232"/>
  <c r="L50" i="232" s="1"/>
  <c r="E48" i="232"/>
  <c r="E50" i="232" s="1"/>
  <c r="L27" i="232"/>
  <c r="L28" i="232" s="1"/>
  <c r="H27" i="232"/>
  <c r="H28" i="232" s="1"/>
  <c r="B48" i="232"/>
  <c r="B61" i="232" s="1"/>
  <c r="B62" i="232" s="1"/>
  <c r="I48" i="232"/>
  <c r="I50" i="232" s="1"/>
  <c r="C48" i="232"/>
  <c r="C50" i="232" s="1"/>
  <c r="N24" i="232"/>
  <c r="N25" i="232"/>
  <c r="N26" i="232"/>
  <c r="G48" i="232"/>
  <c r="G61" i="232" s="1"/>
  <c r="G62" i="232" s="1"/>
  <c r="G72" i="232" s="1"/>
  <c r="M48" i="232"/>
  <c r="M61" i="232" s="1"/>
  <c r="M62" i="232" s="1"/>
  <c r="M72" i="232" s="1"/>
  <c r="N58" i="232"/>
  <c r="J38" i="232"/>
  <c r="J42" i="232" s="1"/>
  <c r="J48" i="232" s="1"/>
  <c r="J61" i="232" s="1"/>
  <c r="J62" i="232" s="1"/>
  <c r="J72" i="232" s="1"/>
  <c r="H58" i="232"/>
  <c r="N23" i="232"/>
  <c r="L9" i="231"/>
  <c r="I63" i="238" l="1"/>
  <c r="H73" i="238"/>
  <c r="H64" i="238"/>
  <c r="H74" i="238" s="1"/>
  <c r="H63" i="237"/>
  <c r="G73" i="237"/>
  <c r="G64" i="237"/>
  <c r="G74" i="237" s="1"/>
  <c r="H63" i="236"/>
  <c r="G73" i="236"/>
  <c r="G64" i="236"/>
  <c r="G74" i="236" s="1"/>
  <c r="G63" i="235"/>
  <c r="F73" i="235"/>
  <c r="F64" i="235"/>
  <c r="F74" i="235" s="1"/>
  <c r="D64" i="234"/>
  <c r="D74" i="234" s="1"/>
  <c r="D73" i="234"/>
  <c r="E63" i="234"/>
  <c r="G50" i="232"/>
  <c r="D61" i="232"/>
  <c r="D62" i="232" s="1"/>
  <c r="D72" i="232" s="1"/>
  <c r="N38" i="232"/>
  <c r="N42" i="232" s="1"/>
  <c r="N48" i="232" s="1"/>
  <c r="N61" i="232" s="1"/>
  <c r="N62" i="232" s="1"/>
  <c r="I61" i="232"/>
  <c r="I62" i="232" s="1"/>
  <c r="I72" i="232" s="1"/>
  <c r="C61" i="232"/>
  <c r="C62" i="232" s="1"/>
  <c r="C72" i="232" s="1"/>
  <c r="H61" i="232"/>
  <c r="H62" i="232" s="1"/>
  <c r="H72" i="232" s="1"/>
  <c r="L61" i="232"/>
  <c r="L62" i="232" s="1"/>
  <c r="L72" i="232" s="1"/>
  <c r="E61" i="232"/>
  <c r="E62" i="232" s="1"/>
  <c r="E72" i="232" s="1"/>
  <c r="F50" i="232"/>
  <c r="M50" i="232"/>
  <c r="N27" i="232"/>
  <c r="N28" i="232" s="1"/>
  <c r="B50" i="232"/>
  <c r="K50" i="232"/>
  <c r="B72" i="232"/>
  <c r="B63" i="232"/>
  <c r="J50" i="232"/>
  <c r="N73" i="231"/>
  <c r="B68" i="231"/>
  <c r="C68" i="231" s="1"/>
  <c r="D68" i="231" s="1"/>
  <c r="E68" i="231" s="1"/>
  <c r="F68" i="231" s="1"/>
  <c r="G68" i="231" s="1"/>
  <c r="H68" i="231" s="1"/>
  <c r="I68" i="231" s="1"/>
  <c r="J68" i="231" s="1"/>
  <c r="K68" i="231" s="1"/>
  <c r="L68" i="231" s="1"/>
  <c r="M68" i="231" s="1"/>
  <c r="M58" i="231"/>
  <c r="L58" i="231"/>
  <c r="K58" i="231"/>
  <c r="J58" i="231"/>
  <c r="I58" i="231"/>
  <c r="G58" i="231"/>
  <c r="F58" i="231"/>
  <c r="E58" i="231"/>
  <c r="D58" i="231"/>
  <c r="C58" i="231"/>
  <c r="B58" i="231"/>
  <c r="N57" i="231"/>
  <c r="N56" i="231"/>
  <c r="H56" i="231"/>
  <c r="H58" i="231" s="1"/>
  <c r="N55" i="231"/>
  <c r="N54" i="231"/>
  <c r="N53" i="231"/>
  <c r="M46" i="231"/>
  <c r="L46" i="231"/>
  <c r="K46" i="231"/>
  <c r="J46" i="231"/>
  <c r="I46" i="231"/>
  <c r="H46" i="231"/>
  <c r="G46" i="231"/>
  <c r="F46" i="231"/>
  <c r="E46" i="231"/>
  <c r="D46" i="231"/>
  <c r="C46" i="231"/>
  <c r="B46" i="231"/>
  <c r="N45" i="231"/>
  <c r="N44" i="231"/>
  <c r="N41" i="231"/>
  <c r="N40" i="231"/>
  <c r="N39" i="231"/>
  <c r="N37" i="231"/>
  <c r="M34" i="231"/>
  <c r="M38" i="231" s="1"/>
  <c r="M42" i="231" s="1"/>
  <c r="L34" i="231"/>
  <c r="L38" i="231" s="1"/>
  <c r="L42" i="231" s="1"/>
  <c r="K34" i="231"/>
  <c r="K38" i="231" s="1"/>
  <c r="J34" i="231"/>
  <c r="J38" i="231" s="1"/>
  <c r="J42" i="231" s="1"/>
  <c r="I34" i="231"/>
  <c r="I38" i="231" s="1"/>
  <c r="I42" i="231" s="1"/>
  <c r="H34" i="231"/>
  <c r="H38" i="231" s="1"/>
  <c r="H42" i="231" s="1"/>
  <c r="G34" i="231"/>
  <c r="G38" i="231" s="1"/>
  <c r="G42" i="231" s="1"/>
  <c r="F34" i="231"/>
  <c r="F38" i="231" s="1"/>
  <c r="F42" i="231" s="1"/>
  <c r="E34" i="231"/>
  <c r="E38" i="231" s="1"/>
  <c r="E42" i="231" s="1"/>
  <c r="D34" i="231"/>
  <c r="D38" i="231" s="1"/>
  <c r="D42" i="231" s="1"/>
  <c r="C34" i="231"/>
  <c r="C38" i="231" s="1"/>
  <c r="C42" i="231" s="1"/>
  <c r="B34" i="231"/>
  <c r="B38" i="231" s="1"/>
  <c r="B42" i="231" s="1"/>
  <c r="N33" i="231"/>
  <c r="N32" i="231"/>
  <c r="N31" i="231"/>
  <c r="N30" i="231"/>
  <c r="M26" i="231"/>
  <c r="L26" i="231"/>
  <c r="K26" i="231"/>
  <c r="J26" i="231"/>
  <c r="I26" i="231"/>
  <c r="H26" i="231"/>
  <c r="G26" i="231"/>
  <c r="F26" i="231"/>
  <c r="E26" i="231"/>
  <c r="D26" i="231"/>
  <c r="C26" i="231"/>
  <c r="B26" i="231"/>
  <c r="M25" i="231"/>
  <c r="L25" i="231"/>
  <c r="K25" i="231"/>
  <c r="J25" i="231"/>
  <c r="I25" i="231"/>
  <c r="H25" i="231"/>
  <c r="G25" i="231"/>
  <c r="F25" i="231"/>
  <c r="E25" i="231"/>
  <c r="D25" i="231"/>
  <c r="C25" i="231"/>
  <c r="B25" i="231"/>
  <c r="M24" i="231"/>
  <c r="L24" i="231"/>
  <c r="K24" i="231"/>
  <c r="J24" i="231"/>
  <c r="I24" i="231"/>
  <c r="H24" i="231"/>
  <c r="G24" i="231"/>
  <c r="F24" i="231"/>
  <c r="E24" i="231"/>
  <c r="D24" i="231"/>
  <c r="C24" i="231"/>
  <c r="B24" i="231"/>
  <c r="M23" i="231"/>
  <c r="M27" i="231" s="1"/>
  <c r="L23" i="231"/>
  <c r="K23" i="231"/>
  <c r="J23" i="231"/>
  <c r="J27" i="231" s="1"/>
  <c r="I23" i="231"/>
  <c r="I27" i="231" s="1"/>
  <c r="H23" i="231"/>
  <c r="H27" i="231" s="1"/>
  <c r="G23" i="231"/>
  <c r="G27" i="231" s="1"/>
  <c r="F23" i="231"/>
  <c r="F27" i="231" s="1"/>
  <c r="E23" i="231"/>
  <c r="E27" i="231" s="1"/>
  <c r="D23" i="231"/>
  <c r="D27" i="231" s="1"/>
  <c r="C23" i="231"/>
  <c r="C27" i="231" s="1"/>
  <c r="B23" i="231"/>
  <c r="B27" i="231" s="1"/>
  <c r="M20" i="231"/>
  <c r="L20" i="231"/>
  <c r="K20" i="231"/>
  <c r="J20" i="231"/>
  <c r="I20" i="231"/>
  <c r="H20" i="231"/>
  <c r="G20" i="231"/>
  <c r="F20" i="231"/>
  <c r="E20" i="231"/>
  <c r="D20" i="231"/>
  <c r="C20" i="231"/>
  <c r="B20" i="231"/>
  <c r="N19" i="231"/>
  <c r="N17" i="231"/>
  <c r="N16" i="231"/>
  <c r="N11" i="231"/>
  <c r="M9" i="231"/>
  <c r="M13" i="231" s="1"/>
  <c r="L13" i="231"/>
  <c r="K9" i="231"/>
  <c r="K13" i="231" s="1"/>
  <c r="J9" i="231"/>
  <c r="J13" i="231" s="1"/>
  <c r="I9" i="231"/>
  <c r="I13" i="231" s="1"/>
  <c r="H9" i="231"/>
  <c r="H13" i="231" s="1"/>
  <c r="G9" i="231"/>
  <c r="G13" i="231" s="1"/>
  <c r="F9" i="231"/>
  <c r="F13" i="231" s="1"/>
  <c r="E9" i="231"/>
  <c r="E13" i="231" s="1"/>
  <c r="D9" i="231"/>
  <c r="D13" i="231" s="1"/>
  <c r="C9" i="231"/>
  <c r="C13" i="231" s="1"/>
  <c r="B9" i="231"/>
  <c r="B13" i="231" s="1"/>
  <c r="N8" i="231"/>
  <c r="N7" i="231"/>
  <c r="N6" i="231"/>
  <c r="N5" i="231"/>
  <c r="N4" i="231"/>
  <c r="J63" i="238" l="1"/>
  <c r="I73" i="238"/>
  <c r="I64" i="238"/>
  <c r="I74" i="238" s="1"/>
  <c r="I63" i="237"/>
  <c r="H73" i="237"/>
  <c r="H64" i="237"/>
  <c r="H74" i="237" s="1"/>
  <c r="I63" i="236"/>
  <c r="H73" i="236"/>
  <c r="H64" i="236"/>
  <c r="H74" i="236" s="1"/>
  <c r="H63" i="235"/>
  <c r="G73" i="235"/>
  <c r="G64" i="235"/>
  <c r="G74" i="235" s="1"/>
  <c r="F63" i="234"/>
  <c r="E73" i="234"/>
  <c r="E64" i="234"/>
  <c r="E74" i="234" s="1"/>
  <c r="N50" i="232"/>
  <c r="B73" i="232"/>
  <c r="B64" i="232"/>
  <c r="B74" i="232" s="1"/>
  <c r="C63" i="232"/>
  <c r="L27" i="231"/>
  <c r="N20" i="231"/>
  <c r="G48" i="231"/>
  <c r="D48" i="231"/>
  <c r="D61" i="231" s="1"/>
  <c r="D62" i="231" s="1"/>
  <c r="D72" i="231" s="1"/>
  <c r="H48" i="231"/>
  <c r="H50" i="231" s="1"/>
  <c r="L48" i="231"/>
  <c r="L50" i="231" s="1"/>
  <c r="E48" i="231"/>
  <c r="E61" i="231" s="1"/>
  <c r="I48" i="231"/>
  <c r="I50" i="231" s="1"/>
  <c r="M48" i="231"/>
  <c r="M61" i="231" s="1"/>
  <c r="M62" i="231" s="1"/>
  <c r="M72" i="231" s="1"/>
  <c r="C48" i="231"/>
  <c r="C50" i="231" s="1"/>
  <c r="K42" i="231"/>
  <c r="K48" i="231" s="1"/>
  <c r="K27" i="231"/>
  <c r="K28" i="231" s="1"/>
  <c r="F48" i="231"/>
  <c r="J48" i="231"/>
  <c r="J50" i="231" s="1"/>
  <c r="B48" i="231"/>
  <c r="B61" i="231" s="1"/>
  <c r="B62" i="231" s="1"/>
  <c r="C28" i="231"/>
  <c r="G28" i="231"/>
  <c r="N46" i="231"/>
  <c r="N9" i="231"/>
  <c r="N13" i="231" s="1"/>
  <c r="D28" i="231"/>
  <c r="H28" i="231"/>
  <c r="L28" i="231"/>
  <c r="E28" i="231"/>
  <c r="I28" i="231"/>
  <c r="M28" i="231"/>
  <c r="N58" i="231"/>
  <c r="B28" i="231"/>
  <c r="F28" i="231"/>
  <c r="J28" i="231"/>
  <c r="N24" i="231"/>
  <c r="N25" i="231"/>
  <c r="N26" i="231"/>
  <c r="N34" i="231"/>
  <c r="E50" i="231"/>
  <c r="E62" i="231"/>
  <c r="E72" i="231" s="1"/>
  <c r="F61" i="231"/>
  <c r="F62" i="231" s="1"/>
  <c r="F72" i="231" s="1"/>
  <c r="C61" i="231"/>
  <c r="C62" i="231" s="1"/>
  <c r="C72" i="231" s="1"/>
  <c r="G61" i="231"/>
  <c r="G62" i="231" s="1"/>
  <c r="G72" i="231" s="1"/>
  <c r="N23" i="231"/>
  <c r="N38" i="231"/>
  <c r="N42" i="231" s="1"/>
  <c r="F50" i="231"/>
  <c r="G50" i="231"/>
  <c r="N73" i="230"/>
  <c r="B68" i="230"/>
  <c r="C68" i="230" s="1"/>
  <c r="D68" i="230" s="1"/>
  <c r="E68" i="230" s="1"/>
  <c r="F68" i="230" s="1"/>
  <c r="G68" i="230" s="1"/>
  <c r="H68" i="230" s="1"/>
  <c r="I68" i="230" s="1"/>
  <c r="J68" i="230" s="1"/>
  <c r="K68" i="230" s="1"/>
  <c r="L68" i="230" s="1"/>
  <c r="M68" i="230" s="1"/>
  <c r="M58" i="230"/>
  <c r="L58" i="230"/>
  <c r="K58" i="230"/>
  <c r="J58" i="230"/>
  <c r="I58" i="230"/>
  <c r="G58" i="230"/>
  <c r="F58" i="230"/>
  <c r="E58" i="230"/>
  <c r="D58" i="230"/>
  <c r="C58" i="230"/>
  <c r="B58" i="230"/>
  <c r="N57" i="230"/>
  <c r="H56" i="230"/>
  <c r="H58" i="230" s="1"/>
  <c r="N55" i="230"/>
  <c r="N54" i="230"/>
  <c r="N53" i="230"/>
  <c r="M46" i="230"/>
  <c r="L46" i="230"/>
  <c r="K46" i="230"/>
  <c r="J46" i="230"/>
  <c r="I46" i="230"/>
  <c r="H46" i="230"/>
  <c r="G46" i="230"/>
  <c r="F46" i="230"/>
  <c r="E46" i="230"/>
  <c r="D46" i="230"/>
  <c r="C46" i="230"/>
  <c r="B46" i="230"/>
  <c r="N45" i="230"/>
  <c r="N44" i="230"/>
  <c r="N41" i="230"/>
  <c r="N40" i="230"/>
  <c r="N39" i="230"/>
  <c r="N37" i="230"/>
  <c r="M34" i="230"/>
  <c r="M38" i="230" s="1"/>
  <c r="M42" i="230" s="1"/>
  <c r="L34" i="230"/>
  <c r="L38" i="230" s="1"/>
  <c r="L42" i="230" s="1"/>
  <c r="K34" i="230"/>
  <c r="K38" i="230" s="1"/>
  <c r="K42" i="230" s="1"/>
  <c r="J34" i="230"/>
  <c r="J38" i="230" s="1"/>
  <c r="J42" i="230" s="1"/>
  <c r="I34" i="230"/>
  <c r="I38" i="230" s="1"/>
  <c r="I42" i="230" s="1"/>
  <c r="H34" i="230"/>
  <c r="H38" i="230" s="1"/>
  <c r="H42" i="230" s="1"/>
  <c r="G34" i="230"/>
  <c r="G38" i="230" s="1"/>
  <c r="G42" i="230" s="1"/>
  <c r="F34" i="230"/>
  <c r="F38" i="230" s="1"/>
  <c r="F42" i="230" s="1"/>
  <c r="E34" i="230"/>
  <c r="E38" i="230" s="1"/>
  <c r="E42" i="230" s="1"/>
  <c r="D34" i="230"/>
  <c r="D38" i="230" s="1"/>
  <c r="D42" i="230" s="1"/>
  <c r="C34" i="230"/>
  <c r="C38" i="230" s="1"/>
  <c r="C42" i="230" s="1"/>
  <c r="B34" i="230"/>
  <c r="B38" i="230" s="1"/>
  <c r="N33" i="230"/>
  <c r="N32" i="230"/>
  <c r="N31" i="230"/>
  <c r="N30" i="230"/>
  <c r="M26" i="230"/>
  <c r="L26" i="230"/>
  <c r="K26" i="230"/>
  <c r="J26" i="230"/>
  <c r="I26" i="230"/>
  <c r="H26" i="230"/>
  <c r="G26" i="230"/>
  <c r="F26" i="230"/>
  <c r="E26" i="230"/>
  <c r="D26" i="230"/>
  <c r="C26" i="230"/>
  <c r="B26" i="230"/>
  <c r="M25" i="230"/>
  <c r="L25" i="230"/>
  <c r="K25" i="230"/>
  <c r="J25" i="230"/>
  <c r="I25" i="230"/>
  <c r="H25" i="230"/>
  <c r="G25" i="230"/>
  <c r="F25" i="230"/>
  <c r="E25" i="230"/>
  <c r="D25" i="230"/>
  <c r="C25" i="230"/>
  <c r="B25" i="230"/>
  <c r="M24" i="230"/>
  <c r="L24" i="230"/>
  <c r="K24" i="230"/>
  <c r="J24" i="230"/>
  <c r="I24" i="230"/>
  <c r="H24" i="230"/>
  <c r="G24" i="230"/>
  <c r="F24" i="230"/>
  <c r="E24" i="230"/>
  <c r="D24" i="230"/>
  <c r="C24" i="230"/>
  <c r="B24" i="230"/>
  <c r="M23" i="230"/>
  <c r="M27" i="230" s="1"/>
  <c r="L23" i="230"/>
  <c r="L27" i="230" s="1"/>
  <c r="K23" i="230"/>
  <c r="K27" i="230" s="1"/>
  <c r="J23" i="230"/>
  <c r="I23" i="230"/>
  <c r="I27" i="230" s="1"/>
  <c r="H23" i="230"/>
  <c r="H27" i="230" s="1"/>
  <c r="G23" i="230"/>
  <c r="G27" i="230" s="1"/>
  <c r="F23" i="230"/>
  <c r="F27" i="230" s="1"/>
  <c r="E23" i="230"/>
  <c r="D23" i="230"/>
  <c r="D27" i="230" s="1"/>
  <c r="C23" i="230"/>
  <c r="C27" i="230" s="1"/>
  <c r="B23" i="230"/>
  <c r="B27" i="230" s="1"/>
  <c r="M20" i="230"/>
  <c r="L20" i="230"/>
  <c r="K20" i="230"/>
  <c r="K48" i="230" s="1"/>
  <c r="J20" i="230"/>
  <c r="I20" i="230"/>
  <c r="H20" i="230"/>
  <c r="G20" i="230"/>
  <c r="G48" i="230" s="1"/>
  <c r="F20" i="230"/>
  <c r="E20" i="230"/>
  <c r="D20" i="230"/>
  <c r="C20" i="230"/>
  <c r="C48" i="230" s="1"/>
  <c r="B20" i="230"/>
  <c r="N19" i="230"/>
  <c r="N17" i="230"/>
  <c r="N16" i="230"/>
  <c r="N11" i="230"/>
  <c r="M9" i="230"/>
  <c r="M13" i="230" s="1"/>
  <c r="L9" i="230"/>
  <c r="L13" i="230" s="1"/>
  <c r="K9" i="230"/>
  <c r="K13" i="230" s="1"/>
  <c r="J9" i="230"/>
  <c r="J13" i="230" s="1"/>
  <c r="I9" i="230"/>
  <c r="I13" i="230" s="1"/>
  <c r="H9" i="230"/>
  <c r="H13" i="230" s="1"/>
  <c r="G9" i="230"/>
  <c r="G13" i="230" s="1"/>
  <c r="F9" i="230"/>
  <c r="F13" i="230" s="1"/>
  <c r="E9" i="230"/>
  <c r="E13" i="230" s="1"/>
  <c r="D9" i="230"/>
  <c r="D13" i="230" s="1"/>
  <c r="C9" i="230"/>
  <c r="C13" i="230" s="1"/>
  <c r="B9" i="230"/>
  <c r="B13" i="230" s="1"/>
  <c r="N8" i="230"/>
  <c r="N7" i="230"/>
  <c r="N6" i="230"/>
  <c r="N5" i="230"/>
  <c r="N4" i="230"/>
  <c r="J9" i="229"/>
  <c r="J64" i="238" l="1"/>
  <c r="J74" i="238" s="1"/>
  <c r="K63" i="238"/>
  <c r="J73" i="238"/>
  <c r="J63" i="237"/>
  <c r="I73" i="237"/>
  <c r="I64" i="237"/>
  <c r="I74" i="237" s="1"/>
  <c r="I64" i="236"/>
  <c r="I74" i="236" s="1"/>
  <c r="J63" i="236"/>
  <c r="I73" i="236"/>
  <c r="I63" i="235"/>
  <c r="H73" i="235"/>
  <c r="H64" i="235"/>
  <c r="H74" i="235" s="1"/>
  <c r="G63" i="234"/>
  <c r="F73" i="234"/>
  <c r="F64" i="234"/>
  <c r="F74" i="234" s="1"/>
  <c r="D63" i="232"/>
  <c r="C73" i="232"/>
  <c r="C64" i="232"/>
  <c r="C74" i="232" s="1"/>
  <c r="I61" i="231"/>
  <c r="I62" i="231" s="1"/>
  <c r="I72" i="231" s="1"/>
  <c r="D50" i="231"/>
  <c r="K50" i="231"/>
  <c r="K61" i="231"/>
  <c r="K62" i="231" s="1"/>
  <c r="K72" i="231" s="1"/>
  <c r="N48" i="231"/>
  <c r="N61" i="231" s="1"/>
  <c r="N62" i="231" s="1"/>
  <c r="H61" i="231"/>
  <c r="H62" i="231" s="1"/>
  <c r="H72" i="231" s="1"/>
  <c r="M50" i="231"/>
  <c r="L61" i="231"/>
  <c r="L62" i="231" s="1"/>
  <c r="L72" i="231" s="1"/>
  <c r="B50" i="231"/>
  <c r="N50" i="231" s="1"/>
  <c r="J61" i="231"/>
  <c r="J62" i="231" s="1"/>
  <c r="J72" i="231" s="1"/>
  <c r="N27" i="231"/>
  <c r="N28" i="231" s="1"/>
  <c r="B72" i="231"/>
  <c r="B63" i="231"/>
  <c r="J27" i="230"/>
  <c r="N56" i="230"/>
  <c r="N46" i="230"/>
  <c r="N58" i="230"/>
  <c r="D48" i="230"/>
  <c r="D61" i="230" s="1"/>
  <c r="D62" i="230" s="1"/>
  <c r="D72" i="230" s="1"/>
  <c r="H48" i="230"/>
  <c r="H61" i="230" s="1"/>
  <c r="H62" i="230" s="1"/>
  <c r="H72" i="230" s="1"/>
  <c r="L48" i="230"/>
  <c r="L61" i="230" s="1"/>
  <c r="L62" i="230" s="1"/>
  <c r="L72" i="230" s="1"/>
  <c r="I48" i="230"/>
  <c r="I61" i="230" s="1"/>
  <c r="I62" i="230" s="1"/>
  <c r="I72" i="230" s="1"/>
  <c r="M48" i="230"/>
  <c r="M61" i="230" s="1"/>
  <c r="E27" i="230"/>
  <c r="N20" i="230"/>
  <c r="N34" i="230"/>
  <c r="F48" i="230"/>
  <c r="J48" i="230"/>
  <c r="J50" i="230" s="1"/>
  <c r="G28" i="230"/>
  <c r="D28" i="230"/>
  <c r="L28" i="230"/>
  <c r="E28" i="230"/>
  <c r="I28" i="230"/>
  <c r="M28" i="230"/>
  <c r="C28" i="230"/>
  <c r="K28" i="230"/>
  <c r="H28" i="230"/>
  <c r="N9" i="230"/>
  <c r="N13" i="230" s="1"/>
  <c r="B28" i="230"/>
  <c r="F28" i="230"/>
  <c r="J28" i="230"/>
  <c r="N24" i="230"/>
  <c r="N25" i="230"/>
  <c r="N26" i="230"/>
  <c r="G50" i="230"/>
  <c r="M50" i="230"/>
  <c r="M62" i="230"/>
  <c r="M72" i="230" s="1"/>
  <c r="E48" i="230"/>
  <c r="E61" i="230" s="1"/>
  <c r="E62" i="230" s="1"/>
  <c r="E72" i="230" s="1"/>
  <c r="F61" i="230"/>
  <c r="F62" i="230" s="1"/>
  <c r="F72" i="230" s="1"/>
  <c r="K61" i="230"/>
  <c r="K62" i="230" s="1"/>
  <c r="K72" i="230" s="1"/>
  <c r="C50" i="230"/>
  <c r="K50" i="230"/>
  <c r="F50" i="230"/>
  <c r="B42" i="230"/>
  <c r="B48" i="230" s="1"/>
  <c r="B61" i="230" s="1"/>
  <c r="B62" i="230" s="1"/>
  <c r="N38" i="230"/>
  <c r="N42" i="230" s="1"/>
  <c r="C61" i="230"/>
  <c r="C62" i="230" s="1"/>
  <c r="C72" i="230" s="1"/>
  <c r="G61" i="230"/>
  <c r="G62" i="230" s="1"/>
  <c r="G72" i="230" s="1"/>
  <c r="N23" i="230"/>
  <c r="D50" i="230"/>
  <c r="H56" i="229"/>
  <c r="L63" i="238" l="1"/>
  <c r="K73" i="238"/>
  <c r="K64" i="238"/>
  <c r="K74" i="238" s="1"/>
  <c r="K63" i="237"/>
  <c r="J73" i="237"/>
  <c r="J64" i="237"/>
  <c r="J74" i="237" s="1"/>
  <c r="J64" i="236"/>
  <c r="J74" i="236" s="1"/>
  <c r="K63" i="236"/>
  <c r="J73" i="236"/>
  <c r="J63" i="235"/>
  <c r="I73" i="235"/>
  <c r="I64" i="235"/>
  <c r="I74" i="235" s="1"/>
  <c r="H63" i="234"/>
  <c r="G73" i="234"/>
  <c r="G64" i="234"/>
  <c r="G74" i="234" s="1"/>
  <c r="E63" i="232"/>
  <c r="D73" i="232"/>
  <c r="D64" i="232"/>
  <c r="D74" i="232" s="1"/>
  <c r="B73" i="231"/>
  <c r="B64" i="231"/>
  <c r="B74" i="231" s="1"/>
  <c r="C63" i="231"/>
  <c r="H50" i="230"/>
  <c r="J61" i="230"/>
  <c r="J62" i="230" s="1"/>
  <c r="J72" i="230" s="1"/>
  <c r="N27" i="230"/>
  <c r="N28" i="230" s="1"/>
  <c r="L50" i="230"/>
  <c r="N48" i="230"/>
  <c r="N61" i="230" s="1"/>
  <c r="N62" i="230" s="1"/>
  <c r="I50" i="230"/>
  <c r="E50" i="230"/>
  <c r="B72" i="230"/>
  <c r="B63" i="230"/>
  <c r="B50" i="230"/>
  <c r="I9" i="229"/>
  <c r="I20" i="229"/>
  <c r="M63" i="238" l="1"/>
  <c r="L73" i="238"/>
  <c r="L64" i="238"/>
  <c r="L74" i="238" s="1"/>
  <c r="L63" i="237"/>
  <c r="K73" i="237"/>
  <c r="K64" i="237"/>
  <c r="K74" i="237" s="1"/>
  <c r="L63" i="236"/>
  <c r="K73" i="236"/>
  <c r="K64" i="236"/>
  <c r="K74" i="236" s="1"/>
  <c r="K63" i="235"/>
  <c r="J73" i="235"/>
  <c r="J64" i="235"/>
  <c r="J74" i="235" s="1"/>
  <c r="I63" i="234"/>
  <c r="H73" i="234"/>
  <c r="H64" i="234"/>
  <c r="H74" i="234" s="1"/>
  <c r="F63" i="232"/>
  <c r="E73" i="232"/>
  <c r="E64" i="232"/>
  <c r="E74" i="232" s="1"/>
  <c r="D63" i="231"/>
  <c r="C73" i="231"/>
  <c r="C64" i="231"/>
  <c r="C74" i="231" s="1"/>
  <c r="N50" i="230"/>
  <c r="B73" i="230"/>
  <c r="B64" i="230"/>
  <c r="B74" i="230" s="1"/>
  <c r="C63" i="230"/>
  <c r="N73" i="229"/>
  <c r="B68" i="229"/>
  <c r="C68" i="229" s="1"/>
  <c r="D68" i="229" s="1"/>
  <c r="E68" i="229" s="1"/>
  <c r="F68" i="229" s="1"/>
  <c r="G68" i="229" s="1"/>
  <c r="H68" i="229" s="1"/>
  <c r="I68" i="229" s="1"/>
  <c r="J68" i="229" s="1"/>
  <c r="K68" i="229" s="1"/>
  <c r="L68" i="229" s="1"/>
  <c r="M68" i="229" s="1"/>
  <c r="M58" i="229"/>
  <c r="L58" i="229"/>
  <c r="K58" i="229"/>
  <c r="J58" i="229"/>
  <c r="I58" i="229"/>
  <c r="H58" i="229"/>
  <c r="G58" i="229"/>
  <c r="F58" i="229"/>
  <c r="E58" i="229"/>
  <c r="D58" i="229"/>
  <c r="C58" i="229"/>
  <c r="B58" i="229"/>
  <c r="N57" i="229"/>
  <c r="N56" i="229"/>
  <c r="N55" i="229"/>
  <c r="N54" i="229"/>
  <c r="N53" i="229"/>
  <c r="M46" i="229"/>
  <c r="L46" i="229"/>
  <c r="K46" i="229"/>
  <c r="J46" i="229"/>
  <c r="I46" i="229"/>
  <c r="H46" i="229"/>
  <c r="G46" i="229"/>
  <c r="F46" i="229"/>
  <c r="E46" i="229"/>
  <c r="D46" i="229"/>
  <c r="C46" i="229"/>
  <c r="B46" i="229"/>
  <c r="N45" i="229"/>
  <c r="N44" i="229"/>
  <c r="N41" i="229"/>
  <c r="N40" i="229"/>
  <c r="N39" i="229"/>
  <c r="N37" i="229"/>
  <c r="M34" i="229"/>
  <c r="M38" i="229" s="1"/>
  <c r="M42" i="229" s="1"/>
  <c r="L34" i="229"/>
  <c r="L38" i="229" s="1"/>
  <c r="L42" i="229" s="1"/>
  <c r="K34" i="229"/>
  <c r="K38" i="229" s="1"/>
  <c r="K42" i="229" s="1"/>
  <c r="J34" i="229"/>
  <c r="J38" i="229" s="1"/>
  <c r="J42" i="229" s="1"/>
  <c r="I34" i="229"/>
  <c r="I38" i="229" s="1"/>
  <c r="I42" i="229" s="1"/>
  <c r="H34" i="229"/>
  <c r="H38" i="229" s="1"/>
  <c r="H42" i="229" s="1"/>
  <c r="G34" i="229"/>
  <c r="G38" i="229" s="1"/>
  <c r="G42" i="229" s="1"/>
  <c r="F34" i="229"/>
  <c r="F38" i="229" s="1"/>
  <c r="F42" i="229" s="1"/>
  <c r="E34" i="229"/>
  <c r="E38" i="229" s="1"/>
  <c r="E42" i="229" s="1"/>
  <c r="D34" i="229"/>
  <c r="D38" i="229" s="1"/>
  <c r="D42" i="229" s="1"/>
  <c r="C34" i="229"/>
  <c r="C38" i="229" s="1"/>
  <c r="C42" i="229" s="1"/>
  <c r="B34" i="229"/>
  <c r="B38" i="229" s="1"/>
  <c r="B42" i="229" s="1"/>
  <c r="N33" i="229"/>
  <c r="N32" i="229"/>
  <c r="N31" i="229"/>
  <c r="N30" i="229"/>
  <c r="M26" i="229"/>
  <c r="L26" i="229"/>
  <c r="K26" i="229"/>
  <c r="J26" i="229"/>
  <c r="I26" i="229"/>
  <c r="H26" i="229"/>
  <c r="G26" i="229"/>
  <c r="F26" i="229"/>
  <c r="E26" i="229"/>
  <c r="D26" i="229"/>
  <c r="C26" i="229"/>
  <c r="B26" i="229"/>
  <c r="M25" i="229"/>
  <c r="L25" i="229"/>
  <c r="K25" i="229"/>
  <c r="J25" i="229"/>
  <c r="I25" i="229"/>
  <c r="H25" i="229"/>
  <c r="G25" i="229"/>
  <c r="F25" i="229"/>
  <c r="E25" i="229"/>
  <c r="D25" i="229"/>
  <c r="C25" i="229"/>
  <c r="B25" i="229"/>
  <c r="M24" i="229"/>
  <c r="L24" i="229"/>
  <c r="K24" i="229"/>
  <c r="J24" i="229"/>
  <c r="I24" i="229"/>
  <c r="H24" i="229"/>
  <c r="G24" i="229"/>
  <c r="F24" i="229"/>
  <c r="E24" i="229"/>
  <c r="D24" i="229"/>
  <c r="C24" i="229"/>
  <c r="B24" i="229"/>
  <c r="M23" i="229"/>
  <c r="L23" i="229"/>
  <c r="K23" i="229"/>
  <c r="J23" i="229"/>
  <c r="I23" i="229"/>
  <c r="H23" i="229"/>
  <c r="G23" i="229"/>
  <c r="F23" i="229"/>
  <c r="F27" i="229" s="1"/>
  <c r="E23" i="229"/>
  <c r="D23" i="229"/>
  <c r="C23" i="229"/>
  <c r="C27" i="229" s="1"/>
  <c r="B23" i="229"/>
  <c r="B27" i="229" s="1"/>
  <c r="M20" i="229"/>
  <c r="L20" i="229"/>
  <c r="K20" i="229"/>
  <c r="J20" i="229"/>
  <c r="H20" i="229"/>
  <c r="G20" i="229"/>
  <c r="F20" i="229"/>
  <c r="E20" i="229"/>
  <c r="D20" i="229"/>
  <c r="C20" i="229"/>
  <c r="B20" i="229"/>
  <c r="N19" i="229"/>
  <c r="N17" i="229"/>
  <c r="N16" i="229"/>
  <c r="I13" i="229"/>
  <c r="N11" i="229"/>
  <c r="M9" i="229"/>
  <c r="M13" i="229" s="1"/>
  <c r="L9" i="229"/>
  <c r="L13" i="229" s="1"/>
  <c r="K9" i="229"/>
  <c r="K13" i="229" s="1"/>
  <c r="J13" i="229"/>
  <c r="H9" i="229"/>
  <c r="H13" i="229" s="1"/>
  <c r="G9" i="229"/>
  <c r="G13" i="229" s="1"/>
  <c r="F9" i="229"/>
  <c r="F13" i="229" s="1"/>
  <c r="E9" i="229"/>
  <c r="E13" i="229" s="1"/>
  <c r="D9" i="229"/>
  <c r="D13" i="229" s="1"/>
  <c r="C9" i="229"/>
  <c r="C13" i="229" s="1"/>
  <c r="B9" i="229"/>
  <c r="B13" i="229" s="1"/>
  <c r="N8" i="229"/>
  <c r="N7" i="229"/>
  <c r="N6" i="229"/>
  <c r="N5" i="229"/>
  <c r="N4" i="229"/>
  <c r="M73" i="238" l="1"/>
  <c r="M64" i="238"/>
  <c r="M74" i="238" s="1"/>
  <c r="M63" i="237"/>
  <c r="L73" i="237"/>
  <c r="L64" i="237"/>
  <c r="L74" i="237" s="1"/>
  <c r="M63" i="236"/>
  <c r="L73" i="236"/>
  <c r="L64" i="236"/>
  <c r="L74" i="236" s="1"/>
  <c r="L63" i="235"/>
  <c r="K73" i="235"/>
  <c r="K64" i="235"/>
  <c r="K74" i="235" s="1"/>
  <c r="J63" i="234"/>
  <c r="I73" i="234"/>
  <c r="I64" i="234"/>
  <c r="I74" i="234" s="1"/>
  <c r="G63" i="232"/>
  <c r="F73" i="232"/>
  <c r="F64" i="232"/>
  <c r="F74" i="232" s="1"/>
  <c r="E63" i="231"/>
  <c r="D73" i="231"/>
  <c r="D64" i="231"/>
  <c r="D74" i="231" s="1"/>
  <c r="C73" i="230"/>
  <c r="C64" i="230"/>
  <c r="C74" i="230" s="1"/>
  <c r="D63" i="230"/>
  <c r="N20" i="229"/>
  <c r="D27" i="229"/>
  <c r="D28" i="229" s="1"/>
  <c r="D48" i="229"/>
  <c r="D61" i="229" s="1"/>
  <c r="D62" i="229" s="1"/>
  <c r="D72" i="229" s="1"/>
  <c r="F28" i="229"/>
  <c r="M48" i="229"/>
  <c r="M61" i="229" s="1"/>
  <c r="M62" i="229" s="1"/>
  <c r="M72" i="229" s="1"/>
  <c r="B48" i="229"/>
  <c r="B50" i="229" s="1"/>
  <c r="K27" i="229"/>
  <c r="K28" i="229" s="1"/>
  <c r="C28" i="229"/>
  <c r="J27" i="229"/>
  <c r="J28" i="229" s="1"/>
  <c r="L48" i="229"/>
  <c r="L61" i="229" s="1"/>
  <c r="L62" i="229" s="1"/>
  <c r="L72" i="229" s="1"/>
  <c r="N58" i="229"/>
  <c r="I48" i="229"/>
  <c r="I50" i="229" s="1"/>
  <c r="N34" i="229"/>
  <c r="G27" i="229"/>
  <c r="G28" i="229" s="1"/>
  <c r="N46" i="229"/>
  <c r="P16" i="229"/>
  <c r="E48" i="229"/>
  <c r="E61" i="229" s="1"/>
  <c r="E62" i="229" s="1"/>
  <c r="E72" i="229" s="1"/>
  <c r="H27" i="229"/>
  <c r="H28" i="229" s="1"/>
  <c r="I27" i="229"/>
  <c r="I28" i="229" s="1"/>
  <c r="L27" i="229"/>
  <c r="L28" i="229" s="1"/>
  <c r="F48" i="229"/>
  <c r="F61" i="229" s="1"/>
  <c r="F62" i="229" s="1"/>
  <c r="F72" i="229" s="1"/>
  <c r="J48" i="229"/>
  <c r="J61" i="229" s="1"/>
  <c r="J62" i="229" s="1"/>
  <c r="J72" i="229" s="1"/>
  <c r="M27" i="229"/>
  <c r="M28" i="229" s="1"/>
  <c r="G48" i="229"/>
  <c r="G61" i="229" s="1"/>
  <c r="G62" i="229" s="1"/>
  <c r="G72" i="229" s="1"/>
  <c r="N9" i="229"/>
  <c r="P9" i="229" s="1"/>
  <c r="B28" i="229"/>
  <c r="N24" i="229"/>
  <c r="N25" i="229"/>
  <c r="N26" i="229"/>
  <c r="H48" i="229"/>
  <c r="H61" i="229" s="1"/>
  <c r="H62" i="229" s="1"/>
  <c r="H72" i="229" s="1"/>
  <c r="P41" i="229"/>
  <c r="C48" i="229"/>
  <c r="C50" i="229" s="1"/>
  <c r="E27" i="229"/>
  <c r="E28" i="229" s="1"/>
  <c r="K48" i="229"/>
  <c r="K61" i="229" s="1"/>
  <c r="K62" i="229" s="1"/>
  <c r="K72" i="229" s="1"/>
  <c r="N23" i="229"/>
  <c r="N38" i="229"/>
  <c r="N42" i="229" s="1"/>
  <c r="H56" i="228"/>
  <c r="N56" i="228" s="1"/>
  <c r="H46" i="228"/>
  <c r="N73" i="228"/>
  <c r="B68" i="228"/>
  <c r="C68" i="228" s="1"/>
  <c r="D68" i="228" s="1"/>
  <c r="E68" i="228" s="1"/>
  <c r="F68" i="228" s="1"/>
  <c r="G68" i="228" s="1"/>
  <c r="H68" i="228" s="1"/>
  <c r="I68" i="228" s="1"/>
  <c r="J68" i="228" s="1"/>
  <c r="K68" i="228" s="1"/>
  <c r="L68" i="228" s="1"/>
  <c r="M68" i="228" s="1"/>
  <c r="M58" i="228"/>
  <c r="L58" i="228"/>
  <c r="K58" i="228"/>
  <c r="J58" i="228"/>
  <c r="I58" i="228"/>
  <c r="G58" i="228"/>
  <c r="F58" i="228"/>
  <c r="E58" i="228"/>
  <c r="D58" i="228"/>
  <c r="C58" i="228"/>
  <c r="B58" i="228"/>
  <c r="N57" i="228"/>
  <c r="N55" i="228"/>
  <c r="N54" i="228"/>
  <c r="N53" i="228"/>
  <c r="M46" i="228"/>
  <c r="L46" i="228"/>
  <c r="K46" i="228"/>
  <c r="J46" i="228"/>
  <c r="I46" i="228"/>
  <c r="G46" i="228"/>
  <c r="F46" i="228"/>
  <c r="E46" i="228"/>
  <c r="D46" i="228"/>
  <c r="C46" i="228"/>
  <c r="B46" i="228"/>
  <c r="N45" i="228"/>
  <c r="N44" i="228"/>
  <c r="N41" i="228"/>
  <c r="N40" i="228"/>
  <c r="N39" i="228"/>
  <c r="N37" i="228"/>
  <c r="M34" i="228"/>
  <c r="M38" i="228" s="1"/>
  <c r="M42" i="228" s="1"/>
  <c r="L34" i="228"/>
  <c r="L38" i="228" s="1"/>
  <c r="L42" i="228" s="1"/>
  <c r="K34" i="228"/>
  <c r="K38" i="228" s="1"/>
  <c r="K42" i="228" s="1"/>
  <c r="J34" i="228"/>
  <c r="J38" i="228" s="1"/>
  <c r="J42" i="228" s="1"/>
  <c r="I34" i="228"/>
  <c r="I38" i="228" s="1"/>
  <c r="I42" i="228" s="1"/>
  <c r="H34" i="228"/>
  <c r="H38" i="228" s="1"/>
  <c r="G34" i="228"/>
  <c r="G38" i="228" s="1"/>
  <c r="G42" i="228" s="1"/>
  <c r="F34" i="228"/>
  <c r="F38" i="228" s="1"/>
  <c r="F42" i="228" s="1"/>
  <c r="E34" i="228"/>
  <c r="E38" i="228" s="1"/>
  <c r="E42" i="228" s="1"/>
  <c r="D34" i="228"/>
  <c r="D38" i="228" s="1"/>
  <c r="D42" i="228" s="1"/>
  <c r="C34" i="228"/>
  <c r="C38" i="228" s="1"/>
  <c r="C42" i="228" s="1"/>
  <c r="B34" i="228"/>
  <c r="B38" i="228" s="1"/>
  <c r="N33" i="228"/>
  <c r="N32" i="228"/>
  <c r="N31" i="228"/>
  <c r="N30" i="228"/>
  <c r="M26" i="228"/>
  <c r="L26" i="228"/>
  <c r="K26" i="228"/>
  <c r="J26" i="228"/>
  <c r="I26" i="228"/>
  <c r="H26" i="228"/>
  <c r="G26" i="228"/>
  <c r="F26" i="228"/>
  <c r="E26" i="228"/>
  <c r="D26" i="228"/>
  <c r="C26" i="228"/>
  <c r="B26" i="228"/>
  <c r="M25" i="228"/>
  <c r="L25" i="228"/>
  <c r="K25" i="228"/>
  <c r="J25" i="228"/>
  <c r="I25" i="228"/>
  <c r="H25" i="228"/>
  <c r="G25" i="228"/>
  <c r="F25" i="228"/>
  <c r="E25" i="228"/>
  <c r="D25" i="228"/>
  <c r="C25" i="228"/>
  <c r="B25" i="228"/>
  <c r="M24" i="228"/>
  <c r="L24" i="228"/>
  <c r="K24" i="228"/>
  <c r="J24" i="228"/>
  <c r="I24" i="228"/>
  <c r="H24" i="228"/>
  <c r="G24" i="228"/>
  <c r="F24" i="228"/>
  <c r="E24" i="228"/>
  <c r="D24" i="228"/>
  <c r="C24" i="228"/>
  <c r="B24" i="228"/>
  <c r="M23" i="228"/>
  <c r="L23" i="228"/>
  <c r="K23" i="228"/>
  <c r="J23" i="228"/>
  <c r="I23" i="228"/>
  <c r="H23" i="228"/>
  <c r="H27" i="228" s="1"/>
  <c r="G23" i="228"/>
  <c r="G27" i="228" s="1"/>
  <c r="F23" i="228"/>
  <c r="E23" i="228"/>
  <c r="E27" i="228" s="1"/>
  <c r="D23" i="228"/>
  <c r="C23" i="228"/>
  <c r="B23" i="228"/>
  <c r="M20" i="228"/>
  <c r="L20" i="228"/>
  <c r="K20" i="228"/>
  <c r="J20" i="228"/>
  <c r="I20" i="228"/>
  <c r="H20" i="228"/>
  <c r="G20" i="228"/>
  <c r="F20" i="228"/>
  <c r="E20" i="228"/>
  <c r="D20" i="228"/>
  <c r="C20" i="228"/>
  <c r="B20" i="228"/>
  <c r="N19" i="228"/>
  <c r="N17" i="228"/>
  <c r="N16" i="228"/>
  <c r="P16" i="228" s="1"/>
  <c r="N11" i="228"/>
  <c r="M9" i="228"/>
  <c r="M13" i="228" s="1"/>
  <c r="L9" i="228"/>
  <c r="L13" i="228" s="1"/>
  <c r="K9" i="228"/>
  <c r="K13" i="228" s="1"/>
  <c r="J9" i="228"/>
  <c r="J13" i="228" s="1"/>
  <c r="I9" i="228"/>
  <c r="I13" i="228" s="1"/>
  <c r="H9" i="228"/>
  <c r="H13" i="228" s="1"/>
  <c r="G9" i="228"/>
  <c r="G13" i="228" s="1"/>
  <c r="F9" i="228"/>
  <c r="F13" i="228" s="1"/>
  <c r="E9" i="228"/>
  <c r="E13" i="228" s="1"/>
  <c r="D9" i="228"/>
  <c r="D13" i="228" s="1"/>
  <c r="C9" i="228"/>
  <c r="C13" i="228" s="1"/>
  <c r="B9" i="228"/>
  <c r="B13" i="228" s="1"/>
  <c r="N8" i="228"/>
  <c r="N7" i="228"/>
  <c r="N6" i="228"/>
  <c r="N5" i="228"/>
  <c r="N4" i="228"/>
  <c r="M73" i="237" l="1"/>
  <c r="M64" i="237"/>
  <c r="M74" i="237" s="1"/>
  <c r="M73" i="236"/>
  <c r="M64" i="236"/>
  <c r="M74" i="236" s="1"/>
  <c r="M63" i="235"/>
  <c r="L73" i="235"/>
  <c r="L64" i="235"/>
  <c r="L74" i="235" s="1"/>
  <c r="K63" i="234"/>
  <c r="J73" i="234"/>
  <c r="J64" i="234"/>
  <c r="J74" i="234" s="1"/>
  <c r="H63" i="232"/>
  <c r="G73" i="232"/>
  <c r="G64" i="232"/>
  <c r="G74" i="232" s="1"/>
  <c r="F63" i="231"/>
  <c r="E73" i="231"/>
  <c r="E64" i="231"/>
  <c r="E74" i="231" s="1"/>
  <c r="H58" i="228"/>
  <c r="E63" i="230"/>
  <c r="D73" i="230"/>
  <c r="D64" i="230"/>
  <c r="D74" i="230" s="1"/>
  <c r="D50" i="229"/>
  <c r="L50" i="229"/>
  <c r="M50" i="229"/>
  <c r="B61" i="229"/>
  <c r="B62" i="229" s="1"/>
  <c r="B63" i="229" s="1"/>
  <c r="N13" i="229"/>
  <c r="H50" i="229"/>
  <c r="J50" i="229"/>
  <c r="F50" i="229"/>
  <c r="E50" i="229"/>
  <c r="N48" i="229"/>
  <c r="N61" i="229" s="1"/>
  <c r="N27" i="229"/>
  <c r="N28" i="229" s="1"/>
  <c r="I61" i="229"/>
  <c r="I62" i="229" s="1"/>
  <c r="C61" i="229"/>
  <c r="C62" i="229" s="1"/>
  <c r="C72" i="229" s="1"/>
  <c r="G50" i="229"/>
  <c r="K50" i="229"/>
  <c r="N58" i="228"/>
  <c r="H28" i="228"/>
  <c r="I48" i="228"/>
  <c r="I50" i="228" s="1"/>
  <c r="N46" i="228"/>
  <c r="E48" i="228"/>
  <c r="E61" i="228" s="1"/>
  <c r="E62" i="228" s="1"/>
  <c r="E72" i="228" s="1"/>
  <c r="H42" i="228"/>
  <c r="H48" i="228" s="1"/>
  <c r="H50" i="228" s="1"/>
  <c r="P41" i="228"/>
  <c r="J48" i="228"/>
  <c r="J50" i="228" s="1"/>
  <c r="N34" i="228"/>
  <c r="F27" i="228"/>
  <c r="F28" i="228" s="1"/>
  <c r="C48" i="228"/>
  <c r="C61" i="228" s="1"/>
  <c r="C62" i="228" s="1"/>
  <c r="C72" i="228" s="1"/>
  <c r="K27" i="228"/>
  <c r="K28" i="228" s="1"/>
  <c r="L27" i="228"/>
  <c r="L28" i="228" s="1"/>
  <c r="D27" i="228"/>
  <c r="D28" i="228" s="1"/>
  <c r="E28" i="228"/>
  <c r="G28" i="228"/>
  <c r="F48" i="228"/>
  <c r="F50" i="228" s="1"/>
  <c r="G48" i="228"/>
  <c r="G61" i="228" s="1"/>
  <c r="G62" i="228" s="1"/>
  <c r="G72" i="228" s="1"/>
  <c r="K48" i="228"/>
  <c r="K61" i="228" s="1"/>
  <c r="K62" i="228" s="1"/>
  <c r="K72" i="228" s="1"/>
  <c r="N20" i="228"/>
  <c r="J27" i="228"/>
  <c r="J28" i="228" s="1"/>
  <c r="M27" i="228"/>
  <c r="M28" i="228" s="1"/>
  <c r="N24" i="228"/>
  <c r="C27" i="228"/>
  <c r="C28" i="228" s="1"/>
  <c r="N26" i="228"/>
  <c r="N9" i="228"/>
  <c r="N13" i="228" s="1"/>
  <c r="N23" i="228"/>
  <c r="N25" i="228"/>
  <c r="I27" i="228"/>
  <c r="I28" i="228" s="1"/>
  <c r="M48" i="228"/>
  <c r="M61" i="228" s="1"/>
  <c r="M62" i="228" s="1"/>
  <c r="M72" i="228" s="1"/>
  <c r="L48" i="228"/>
  <c r="L61" i="228" s="1"/>
  <c r="L62" i="228" s="1"/>
  <c r="L72" i="228" s="1"/>
  <c r="D48" i="228"/>
  <c r="D61" i="228" s="1"/>
  <c r="D62" i="228" s="1"/>
  <c r="D72" i="228" s="1"/>
  <c r="B42" i="228"/>
  <c r="B48" i="228" s="1"/>
  <c r="N38" i="228"/>
  <c r="N42" i="228" s="1"/>
  <c r="B27" i="228"/>
  <c r="B28" i="228" s="1"/>
  <c r="F85" i="227"/>
  <c r="F84" i="227"/>
  <c r="N73" i="227"/>
  <c r="B68" i="227"/>
  <c r="C68" i="227" s="1"/>
  <c r="D68" i="227" s="1"/>
  <c r="E68" i="227" s="1"/>
  <c r="F68" i="227" s="1"/>
  <c r="G68" i="227" s="1"/>
  <c r="H68" i="227" s="1"/>
  <c r="I68" i="227" s="1"/>
  <c r="J68" i="227" s="1"/>
  <c r="K68" i="227" s="1"/>
  <c r="L68" i="227" s="1"/>
  <c r="M68" i="227" s="1"/>
  <c r="M58" i="227"/>
  <c r="L58" i="227"/>
  <c r="K58" i="227"/>
  <c r="J58" i="227"/>
  <c r="I58" i="227"/>
  <c r="H58" i="227"/>
  <c r="G58" i="227"/>
  <c r="F58" i="227"/>
  <c r="E58" i="227"/>
  <c r="D58" i="227"/>
  <c r="C58" i="227"/>
  <c r="B58" i="227"/>
  <c r="N57" i="227"/>
  <c r="N56" i="227"/>
  <c r="N55" i="227"/>
  <c r="N54" i="227"/>
  <c r="N53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N45" i="227"/>
  <c r="N44" i="227"/>
  <c r="N41" i="227"/>
  <c r="N40" i="227"/>
  <c r="N39" i="227"/>
  <c r="N37" i="227"/>
  <c r="M34" i="227"/>
  <c r="M38" i="227" s="1"/>
  <c r="M42" i="227" s="1"/>
  <c r="L34" i="227"/>
  <c r="L38" i="227" s="1"/>
  <c r="L42" i="227" s="1"/>
  <c r="K34" i="227"/>
  <c r="K38" i="227" s="1"/>
  <c r="K42" i="227" s="1"/>
  <c r="J34" i="227"/>
  <c r="J38" i="227" s="1"/>
  <c r="J42" i="227" s="1"/>
  <c r="I34" i="227"/>
  <c r="I38" i="227" s="1"/>
  <c r="I42" i="227" s="1"/>
  <c r="H34" i="227"/>
  <c r="H38" i="227" s="1"/>
  <c r="H42" i="227" s="1"/>
  <c r="G34" i="227"/>
  <c r="G38" i="227" s="1"/>
  <c r="G42" i="227" s="1"/>
  <c r="F34" i="227"/>
  <c r="F38" i="227" s="1"/>
  <c r="F42" i="227" s="1"/>
  <c r="E34" i="227"/>
  <c r="E38" i="227" s="1"/>
  <c r="E42" i="227" s="1"/>
  <c r="D34" i="227"/>
  <c r="D38" i="227" s="1"/>
  <c r="D42" i="227" s="1"/>
  <c r="C34" i="227"/>
  <c r="C38" i="227" s="1"/>
  <c r="C42" i="227" s="1"/>
  <c r="B34" i="227"/>
  <c r="B38" i="227" s="1"/>
  <c r="B42" i="227" s="1"/>
  <c r="N33" i="227"/>
  <c r="N32" i="227"/>
  <c r="N31" i="227"/>
  <c r="N30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M23" i="227"/>
  <c r="L23" i="227"/>
  <c r="K23" i="227"/>
  <c r="K27" i="227" s="1"/>
  <c r="J23" i="227"/>
  <c r="J27" i="227" s="1"/>
  <c r="I23" i="227"/>
  <c r="H23" i="227"/>
  <c r="H27" i="227" s="1"/>
  <c r="G23" i="227"/>
  <c r="F23" i="227"/>
  <c r="E23" i="227"/>
  <c r="E27" i="227" s="1"/>
  <c r="D23" i="227"/>
  <c r="C23" i="227"/>
  <c r="B23" i="227"/>
  <c r="M20" i="227"/>
  <c r="L20" i="227"/>
  <c r="K20" i="227"/>
  <c r="J20" i="227"/>
  <c r="I20" i="227"/>
  <c r="H20" i="227"/>
  <c r="G20" i="227"/>
  <c r="F20" i="227"/>
  <c r="E20" i="227"/>
  <c r="D20" i="227"/>
  <c r="C20" i="227"/>
  <c r="B20" i="227"/>
  <c r="N19" i="227"/>
  <c r="N17" i="227"/>
  <c r="N16" i="227"/>
  <c r="P16" i="227" s="1"/>
  <c r="N11" i="227"/>
  <c r="M9" i="227"/>
  <c r="M13" i="227" s="1"/>
  <c r="L9" i="227"/>
  <c r="L13" i="227" s="1"/>
  <c r="K9" i="227"/>
  <c r="K13" i="227" s="1"/>
  <c r="J9" i="227"/>
  <c r="J13" i="227" s="1"/>
  <c r="I9" i="227"/>
  <c r="I13" i="227" s="1"/>
  <c r="H9" i="227"/>
  <c r="H13" i="227" s="1"/>
  <c r="G9" i="227"/>
  <c r="G13" i="227" s="1"/>
  <c r="F9" i="227"/>
  <c r="F13" i="227" s="1"/>
  <c r="E9" i="227"/>
  <c r="E13" i="227" s="1"/>
  <c r="D9" i="227"/>
  <c r="D13" i="227" s="1"/>
  <c r="C9" i="227"/>
  <c r="C13" i="227" s="1"/>
  <c r="B9" i="227"/>
  <c r="B13" i="227" s="1"/>
  <c r="N8" i="227"/>
  <c r="N7" i="227"/>
  <c r="N6" i="227"/>
  <c r="N5" i="227"/>
  <c r="N4" i="227"/>
  <c r="M73" i="235" l="1"/>
  <c r="M64" i="235"/>
  <c r="M74" i="235" s="1"/>
  <c r="L63" i="234"/>
  <c r="K73" i="234"/>
  <c r="K64" i="234"/>
  <c r="K74" i="234" s="1"/>
  <c r="H73" i="232"/>
  <c r="I63" i="232"/>
  <c r="H64" i="232"/>
  <c r="H74" i="232" s="1"/>
  <c r="F73" i="231"/>
  <c r="F64" i="231"/>
  <c r="F74" i="231" s="1"/>
  <c r="G63" i="231"/>
  <c r="I48" i="227"/>
  <c r="N46" i="227"/>
  <c r="F63" i="230"/>
  <c r="E73" i="230"/>
  <c r="E64" i="230"/>
  <c r="E74" i="230" s="1"/>
  <c r="E28" i="227"/>
  <c r="J28" i="227"/>
  <c r="J48" i="227"/>
  <c r="J61" i="227" s="1"/>
  <c r="B72" i="229"/>
  <c r="N62" i="229"/>
  <c r="N50" i="229"/>
  <c r="P50" i="229" s="1"/>
  <c r="P52" i="229" s="1"/>
  <c r="P27" i="229"/>
  <c r="I72" i="229"/>
  <c r="B73" i="229"/>
  <c r="B64" i="229"/>
  <c r="B74" i="229" s="1"/>
  <c r="C63" i="229"/>
  <c r="H61" i="228"/>
  <c r="H62" i="228" s="1"/>
  <c r="H72" i="228" s="1"/>
  <c r="C50" i="228"/>
  <c r="M50" i="228"/>
  <c r="J61" i="228"/>
  <c r="J62" i="228" s="1"/>
  <c r="J72" i="228" s="1"/>
  <c r="K50" i="228"/>
  <c r="I61" i="228"/>
  <c r="I62" i="228" s="1"/>
  <c r="I72" i="228" s="1"/>
  <c r="E50" i="228"/>
  <c r="G50" i="228"/>
  <c r="F61" i="228"/>
  <c r="F62" i="228" s="1"/>
  <c r="F72" i="228" s="1"/>
  <c r="P9" i="228"/>
  <c r="N48" i="228"/>
  <c r="N61" i="228" s="1"/>
  <c r="N62" i="228" s="1"/>
  <c r="N27" i="228"/>
  <c r="N28" i="228" s="1"/>
  <c r="B50" i="228"/>
  <c r="B61" i="228"/>
  <c r="B62" i="228" s="1"/>
  <c r="D50" i="228"/>
  <c r="L50" i="228"/>
  <c r="N58" i="227"/>
  <c r="H48" i="227"/>
  <c r="I61" i="227"/>
  <c r="I62" i="227" s="1"/>
  <c r="I72" i="227" s="1"/>
  <c r="P41" i="227"/>
  <c r="G48" i="227"/>
  <c r="G61" i="227" s="1"/>
  <c r="G62" i="227" s="1"/>
  <c r="G72" i="227" s="1"/>
  <c r="D27" i="227"/>
  <c r="D28" i="227" s="1"/>
  <c r="N20" i="227"/>
  <c r="F27" i="227"/>
  <c r="F28" i="227" s="1"/>
  <c r="I50" i="227"/>
  <c r="H61" i="227"/>
  <c r="H62" i="227" s="1"/>
  <c r="H72" i="227" s="1"/>
  <c r="C48" i="227"/>
  <c r="C50" i="227" s="1"/>
  <c r="E48" i="227"/>
  <c r="E50" i="227" s="1"/>
  <c r="F48" i="227"/>
  <c r="F50" i="227" s="1"/>
  <c r="L48" i="227"/>
  <c r="L61" i="227" s="1"/>
  <c r="L62" i="227" s="1"/>
  <c r="L72" i="227" s="1"/>
  <c r="N24" i="227"/>
  <c r="H28" i="227"/>
  <c r="I27" i="227"/>
  <c r="I28" i="227" s="1"/>
  <c r="C27" i="227"/>
  <c r="C28" i="227" s="1"/>
  <c r="N9" i="227"/>
  <c r="N13" i="227" s="1"/>
  <c r="L27" i="227"/>
  <c r="L28" i="227" s="1"/>
  <c r="M27" i="227"/>
  <c r="M28" i="227" s="1"/>
  <c r="N25" i="227"/>
  <c r="B27" i="227"/>
  <c r="B28" i="227" s="1"/>
  <c r="N26" i="227"/>
  <c r="K28" i="227"/>
  <c r="N34" i="227"/>
  <c r="G27" i="227"/>
  <c r="G28" i="227" s="1"/>
  <c r="N23" i="227"/>
  <c r="H50" i="227"/>
  <c r="K48" i="227"/>
  <c r="K50" i="227" s="1"/>
  <c r="M48" i="227"/>
  <c r="M61" i="227" s="1"/>
  <c r="M62" i="227" s="1"/>
  <c r="M72" i="227" s="1"/>
  <c r="B48" i="227"/>
  <c r="B61" i="227" s="1"/>
  <c r="B62" i="227" s="1"/>
  <c r="D48" i="227"/>
  <c r="D50" i="227" s="1"/>
  <c r="N38" i="227"/>
  <c r="N42" i="227" s="1"/>
  <c r="J62" i="227"/>
  <c r="J72" i="227" s="1"/>
  <c r="F9" i="226"/>
  <c r="M63" i="234" l="1"/>
  <c r="L73" i="234"/>
  <c r="L64" i="234"/>
  <c r="L74" i="234" s="1"/>
  <c r="J63" i="232"/>
  <c r="I73" i="232"/>
  <c r="I64" i="232"/>
  <c r="I74" i="232" s="1"/>
  <c r="G64" i="231"/>
  <c r="G74" i="231" s="1"/>
  <c r="H63" i="231"/>
  <c r="G73" i="231"/>
  <c r="J50" i="227"/>
  <c r="F73" i="230"/>
  <c r="F64" i="230"/>
  <c r="F74" i="230" s="1"/>
  <c r="G63" i="230"/>
  <c r="G50" i="227"/>
  <c r="D63" i="229"/>
  <c r="C73" i="229"/>
  <c r="C64" i="229"/>
  <c r="C74" i="229" s="1"/>
  <c r="P27" i="228"/>
  <c r="B72" i="228"/>
  <c r="B63" i="228"/>
  <c r="N50" i="228"/>
  <c r="P50" i="228" s="1"/>
  <c r="P52" i="228" s="1"/>
  <c r="E61" i="227"/>
  <c r="E62" i="227" s="1"/>
  <c r="E72" i="227" s="1"/>
  <c r="C61" i="227"/>
  <c r="C62" i="227" s="1"/>
  <c r="C72" i="227" s="1"/>
  <c r="L50" i="227"/>
  <c r="N48" i="227"/>
  <c r="N61" i="227" s="1"/>
  <c r="N62" i="227" s="1"/>
  <c r="F61" i="227"/>
  <c r="F62" i="227" s="1"/>
  <c r="F72" i="227" s="1"/>
  <c r="P9" i="227"/>
  <c r="N27" i="227"/>
  <c r="P27" i="227" s="1"/>
  <c r="B72" i="227"/>
  <c r="B63" i="227"/>
  <c r="K61" i="227"/>
  <c r="K62" i="227" s="1"/>
  <c r="K72" i="227" s="1"/>
  <c r="M50" i="227"/>
  <c r="D61" i="227"/>
  <c r="D62" i="227" s="1"/>
  <c r="D72" i="227" s="1"/>
  <c r="B50" i="227"/>
  <c r="F85" i="226"/>
  <c r="F84" i="226"/>
  <c r="N73" i="226"/>
  <c r="B68" i="226"/>
  <c r="C68" i="226" s="1"/>
  <c r="D68" i="226" s="1"/>
  <c r="E68" i="226" s="1"/>
  <c r="F68" i="226" s="1"/>
  <c r="G68" i="226" s="1"/>
  <c r="H68" i="226" s="1"/>
  <c r="I68" i="226" s="1"/>
  <c r="J68" i="226" s="1"/>
  <c r="K68" i="226" s="1"/>
  <c r="L68" i="226" s="1"/>
  <c r="M68" i="226" s="1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N57" i="226"/>
  <c r="N56" i="226"/>
  <c r="N55" i="226"/>
  <c r="N54" i="226"/>
  <c r="N53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N45" i="226"/>
  <c r="N44" i="226"/>
  <c r="N41" i="226"/>
  <c r="N40" i="226"/>
  <c r="N39" i="226"/>
  <c r="N37" i="226"/>
  <c r="M34" i="226"/>
  <c r="M38" i="226" s="1"/>
  <c r="M42" i="226" s="1"/>
  <c r="L34" i="226"/>
  <c r="L38" i="226" s="1"/>
  <c r="L42" i="226" s="1"/>
  <c r="K34" i="226"/>
  <c r="K38" i="226" s="1"/>
  <c r="K42" i="226" s="1"/>
  <c r="J34" i="226"/>
  <c r="J38" i="226" s="1"/>
  <c r="J42" i="226" s="1"/>
  <c r="I34" i="226"/>
  <c r="I38" i="226" s="1"/>
  <c r="I42" i="226" s="1"/>
  <c r="H34" i="226"/>
  <c r="H38" i="226" s="1"/>
  <c r="H42" i="226" s="1"/>
  <c r="G34" i="226"/>
  <c r="G38" i="226" s="1"/>
  <c r="G42" i="226" s="1"/>
  <c r="F34" i="226"/>
  <c r="F38" i="226" s="1"/>
  <c r="F42" i="226" s="1"/>
  <c r="E34" i="226"/>
  <c r="E38" i="226" s="1"/>
  <c r="E42" i="226" s="1"/>
  <c r="D34" i="226"/>
  <c r="D38" i="226" s="1"/>
  <c r="D42" i="226" s="1"/>
  <c r="C34" i="226"/>
  <c r="C38" i="226" s="1"/>
  <c r="C42" i="226" s="1"/>
  <c r="B34" i="226"/>
  <c r="B38" i="226" s="1"/>
  <c r="N33" i="226"/>
  <c r="N32" i="226"/>
  <c r="N31" i="226"/>
  <c r="N30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M23" i="226"/>
  <c r="L23" i="226"/>
  <c r="K23" i="226"/>
  <c r="J23" i="226"/>
  <c r="I23" i="226"/>
  <c r="H23" i="226"/>
  <c r="H27" i="226" s="1"/>
  <c r="G23" i="226"/>
  <c r="G27" i="226" s="1"/>
  <c r="F23" i="226"/>
  <c r="E23" i="226"/>
  <c r="E27" i="226" s="1"/>
  <c r="D23" i="226"/>
  <c r="C23" i="226"/>
  <c r="C27" i="226" s="1"/>
  <c r="B23" i="226"/>
  <c r="M20" i="226"/>
  <c r="L20" i="226"/>
  <c r="K20" i="226"/>
  <c r="J20" i="226"/>
  <c r="I20" i="226"/>
  <c r="H20" i="226"/>
  <c r="G20" i="226"/>
  <c r="F20" i="226"/>
  <c r="F48" i="226" s="1"/>
  <c r="E20" i="226"/>
  <c r="D20" i="226"/>
  <c r="C20" i="226"/>
  <c r="B20" i="226"/>
  <c r="N19" i="226"/>
  <c r="N17" i="226"/>
  <c r="N16" i="226"/>
  <c r="N11" i="226"/>
  <c r="M9" i="226"/>
  <c r="M13" i="226" s="1"/>
  <c r="L9" i="226"/>
  <c r="L13" i="226" s="1"/>
  <c r="K9" i="226"/>
  <c r="K13" i="226" s="1"/>
  <c r="J9" i="226"/>
  <c r="J13" i="226" s="1"/>
  <c r="I9" i="226"/>
  <c r="I13" i="226" s="1"/>
  <c r="H9" i="226"/>
  <c r="H13" i="226" s="1"/>
  <c r="G9" i="226"/>
  <c r="G13" i="226" s="1"/>
  <c r="F13" i="226"/>
  <c r="E9" i="226"/>
  <c r="E13" i="226" s="1"/>
  <c r="D9" i="226"/>
  <c r="D13" i="226" s="1"/>
  <c r="C9" i="226"/>
  <c r="C13" i="226" s="1"/>
  <c r="B9" i="226"/>
  <c r="B13" i="226" s="1"/>
  <c r="N8" i="226"/>
  <c r="N7" i="226"/>
  <c r="N6" i="226"/>
  <c r="N5" i="226"/>
  <c r="N4" i="226"/>
  <c r="M73" i="234" l="1"/>
  <c r="M64" i="234"/>
  <c r="M74" i="234" s="1"/>
  <c r="K63" i="232"/>
  <c r="J73" i="232"/>
  <c r="J64" i="232"/>
  <c r="J74" i="232" s="1"/>
  <c r="I63" i="231"/>
  <c r="H73" i="231"/>
  <c r="H64" i="231"/>
  <c r="H74" i="231" s="1"/>
  <c r="G73" i="230"/>
  <c r="H63" i="230"/>
  <c r="G64" i="230"/>
  <c r="G74" i="230" s="1"/>
  <c r="D64" i="229"/>
  <c r="D74" i="229" s="1"/>
  <c r="E63" i="229"/>
  <c r="D73" i="229"/>
  <c r="C63" i="228"/>
  <c r="B73" i="228"/>
  <c r="B64" i="228"/>
  <c r="B74" i="228" s="1"/>
  <c r="N50" i="227"/>
  <c r="P50" i="227" s="1"/>
  <c r="P52" i="227" s="1"/>
  <c r="N28" i="227"/>
  <c r="C63" i="227"/>
  <c r="B73" i="227"/>
  <c r="B64" i="227"/>
  <c r="B74" i="227" s="1"/>
  <c r="N9" i="226"/>
  <c r="N13" i="226" s="1"/>
  <c r="N20" i="226"/>
  <c r="C28" i="226"/>
  <c r="G28" i="226"/>
  <c r="E28" i="226"/>
  <c r="H28" i="226"/>
  <c r="N58" i="226"/>
  <c r="F61" i="226"/>
  <c r="F62" i="226" s="1"/>
  <c r="F50" i="226"/>
  <c r="M48" i="226"/>
  <c r="M61" i="226" s="1"/>
  <c r="M62" i="226" s="1"/>
  <c r="M72" i="226" s="1"/>
  <c r="D48" i="226"/>
  <c r="D61" i="226" s="1"/>
  <c r="D62" i="226" s="1"/>
  <c r="D72" i="226" s="1"/>
  <c r="N34" i="226"/>
  <c r="N46" i="226"/>
  <c r="C48" i="226"/>
  <c r="C61" i="226" s="1"/>
  <c r="C62" i="226" s="1"/>
  <c r="C72" i="226" s="1"/>
  <c r="K48" i="226"/>
  <c r="K50" i="226" s="1"/>
  <c r="P41" i="226"/>
  <c r="L48" i="226"/>
  <c r="L61" i="226" s="1"/>
  <c r="L62" i="226" s="1"/>
  <c r="L72" i="226" s="1"/>
  <c r="E48" i="226"/>
  <c r="E61" i="226" s="1"/>
  <c r="E62" i="226" s="1"/>
  <c r="E72" i="226" s="1"/>
  <c r="K27" i="226"/>
  <c r="K28" i="226" s="1"/>
  <c r="M27" i="226"/>
  <c r="M28" i="226" s="1"/>
  <c r="D27" i="226"/>
  <c r="D28" i="226" s="1"/>
  <c r="N24" i="226"/>
  <c r="N26" i="226"/>
  <c r="I27" i="226"/>
  <c r="I28" i="226" s="1"/>
  <c r="F27" i="226"/>
  <c r="F28" i="226" s="1"/>
  <c r="J27" i="226"/>
  <c r="J28" i="226" s="1"/>
  <c r="L27" i="226"/>
  <c r="L28" i="226" s="1"/>
  <c r="N23" i="226"/>
  <c r="N25" i="226"/>
  <c r="G48" i="226"/>
  <c r="G61" i="226" s="1"/>
  <c r="G62" i="226" s="1"/>
  <c r="G72" i="226" s="1"/>
  <c r="H48" i="226"/>
  <c r="H50" i="226" s="1"/>
  <c r="N38" i="226"/>
  <c r="N42" i="226" s="1"/>
  <c r="I48" i="226"/>
  <c r="I50" i="226" s="1"/>
  <c r="J48" i="226"/>
  <c r="J61" i="226" s="1"/>
  <c r="J62" i="226" s="1"/>
  <c r="J72" i="226" s="1"/>
  <c r="B27" i="226"/>
  <c r="B28" i="226" s="1"/>
  <c r="B42" i="226"/>
  <c r="B48" i="226" s="1"/>
  <c r="P16" i="226"/>
  <c r="F85" i="225"/>
  <c r="F84" i="225"/>
  <c r="N73" i="225"/>
  <c r="B68" i="225"/>
  <c r="C68" i="225" s="1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L63" i="232" l="1"/>
  <c r="K73" i="232"/>
  <c r="K64" i="232"/>
  <c r="K74" i="232" s="1"/>
  <c r="J63" i="231"/>
  <c r="I73" i="231"/>
  <c r="I64" i="231"/>
  <c r="I74" i="231" s="1"/>
  <c r="I63" i="230"/>
  <c r="H73" i="230"/>
  <c r="H64" i="230"/>
  <c r="H74" i="230" s="1"/>
  <c r="F63" i="229"/>
  <c r="E73" i="229"/>
  <c r="E64" i="229"/>
  <c r="E74" i="229" s="1"/>
  <c r="D63" i="228"/>
  <c r="C73" i="228"/>
  <c r="C64" i="228"/>
  <c r="C74" i="228" s="1"/>
  <c r="D63" i="227"/>
  <c r="C73" i="227"/>
  <c r="C64" i="227"/>
  <c r="C74" i="227" s="1"/>
  <c r="P9" i="226"/>
  <c r="K27" i="225"/>
  <c r="K28" i="225" s="1"/>
  <c r="B27" i="225"/>
  <c r="N25" i="225"/>
  <c r="N48" i="226"/>
  <c r="N61" i="226" s="1"/>
  <c r="N62" i="226" s="1"/>
  <c r="D50" i="226"/>
  <c r="M50" i="226"/>
  <c r="L50" i="226"/>
  <c r="F72" i="226"/>
  <c r="K61" i="226"/>
  <c r="K62" i="226" s="1"/>
  <c r="K72" i="226" s="1"/>
  <c r="C50" i="226"/>
  <c r="E50" i="226"/>
  <c r="N27" i="226"/>
  <c r="N28" i="226" s="1"/>
  <c r="B50" i="226"/>
  <c r="B61" i="226"/>
  <c r="B62" i="226" s="1"/>
  <c r="I61" i="226"/>
  <c r="I62" i="226" s="1"/>
  <c r="I72" i="226" s="1"/>
  <c r="H61" i="226"/>
  <c r="H62" i="226" s="1"/>
  <c r="H72" i="226" s="1"/>
  <c r="J50" i="226"/>
  <c r="G50" i="226"/>
  <c r="N34" i="225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M63" i="232" l="1"/>
  <c r="L73" i="232"/>
  <c r="L64" i="232"/>
  <c r="L74" i="232" s="1"/>
  <c r="J73" i="231"/>
  <c r="J64" i="231"/>
  <c r="J74" i="231" s="1"/>
  <c r="K63" i="231"/>
  <c r="J63" i="230"/>
  <c r="I73" i="230"/>
  <c r="I64" i="230"/>
  <c r="I74" i="230" s="1"/>
  <c r="G63" i="229"/>
  <c r="F73" i="229"/>
  <c r="F64" i="229"/>
  <c r="F74" i="229" s="1"/>
  <c r="D73" i="228"/>
  <c r="D64" i="228"/>
  <c r="D74" i="228" s="1"/>
  <c r="E63" i="228"/>
  <c r="D73" i="227"/>
  <c r="D64" i="227"/>
  <c r="D74" i="227" s="1"/>
  <c r="E63" i="227"/>
  <c r="P27" i="226"/>
  <c r="N50" i="226"/>
  <c r="P50" i="226" s="1"/>
  <c r="P52" i="226" s="1"/>
  <c r="B72" i="226"/>
  <c r="B63" i="226"/>
  <c r="C61" i="225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E20" i="224"/>
  <c r="D20" i="224"/>
  <c r="C20" i="224"/>
  <c r="B20" i="224"/>
  <c r="N19" i="224"/>
  <c r="N17" i="224"/>
  <c r="N16" i="224"/>
  <c r="N11" i="224"/>
  <c r="M9" i="224"/>
  <c r="M13" i="224" s="1"/>
  <c r="L9" i="224"/>
  <c r="L13" i="224" s="1"/>
  <c r="K9" i="224"/>
  <c r="K13" i="224" s="1"/>
  <c r="J9" i="224"/>
  <c r="J13" i="224" s="1"/>
  <c r="I9" i="224"/>
  <c r="I13" i="224" s="1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M73" i="232" l="1"/>
  <c r="M64" i="232"/>
  <c r="M74" i="232" s="1"/>
  <c r="L63" i="231"/>
  <c r="K73" i="231"/>
  <c r="K64" i="231"/>
  <c r="K74" i="231" s="1"/>
  <c r="J73" i="230"/>
  <c r="J64" i="230"/>
  <c r="J74" i="230" s="1"/>
  <c r="K63" i="230"/>
  <c r="F48" i="224"/>
  <c r="F50" i="224" s="1"/>
  <c r="N20" i="224"/>
  <c r="G28" i="224"/>
  <c r="H63" i="229"/>
  <c r="I63" i="229" s="1"/>
  <c r="G73" i="229"/>
  <c r="G64" i="229"/>
  <c r="G74" i="229" s="1"/>
  <c r="F63" i="228"/>
  <c r="E73" i="228"/>
  <c r="E64" i="228"/>
  <c r="E74" i="228" s="1"/>
  <c r="E64" i="227"/>
  <c r="E74" i="227" s="1"/>
  <c r="F63" i="227"/>
  <c r="E73" i="227"/>
  <c r="N46" i="224"/>
  <c r="C63" i="226"/>
  <c r="B73" i="226"/>
  <c r="B64" i="226"/>
  <c r="B74" i="226" s="1"/>
  <c r="B72" i="225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P9" i="224" s="1"/>
  <c r="F28" i="224"/>
  <c r="D27" i="224"/>
  <c r="D28" i="224" s="1"/>
  <c r="C48" i="224"/>
  <c r="C61" i="224" s="1"/>
  <c r="C62" i="224" s="1"/>
  <c r="C72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F61" i="224"/>
  <c r="F62" i="224" s="1"/>
  <c r="F72" i="224" s="1"/>
  <c r="H48" i="224"/>
  <c r="H61" i="224" s="1"/>
  <c r="H62" i="224" s="1"/>
  <c r="H72" i="224" s="1"/>
  <c r="I48" i="224"/>
  <c r="I61" i="224" s="1"/>
  <c r="I62" i="224" s="1"/>
  <c r="I72" i="224" s="1"/>
  <c r="L61" i="224"/>
  <c r="L62" i="224" s="1"/>
  <c r="L72" i="224" s="1"/>
  <c r="B48" i="224"/>
  <c r="B50" i="224" s="1"/>
  <c r="L50" i="224"/>
  <c r="N38" i="224"/>
  <c r="N42" i="224" s="1"/>
  <c r="B27" i="224"/>
  <c r="B28" i="224" s="1"/>
  <c r="P16" i="224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D38" i="223" s="1"/>
  <c r="D42" i="223" s="1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M63" i="231" l="1"/>
  <c r="L73" i="231"/>
  <c r="L64" i="231"/>
  <c r="L74" i="231" s="1"/>
  <c r="E50" i="224"/>
  <c r="N13" i="224"/>
  <c r="M50" i="224"/>
  <c r="K73" i="230"/>
  <c r="K64" i="230"/>
  <c r="K74" i="230" s="1"/>
  <c r="L63" i="230"/>
  <c r="D48" i="223"/>
  <c r="D61" i="223" s="1"/>
  <c r="D62" i="223" s="1"/>
  <c r="D72" i="223" s="1"/>
  <c r="H73" i="229"/>
  <c r="H64" i="229"/>
  <c r="H74" i="229" s="1"/>
  <c r="F64" i="228"/>
  <c r="F74" i="228" s="1"/>
  <c r="G63" i="228"/>
  <c r="F73" i="228"/>
  <c r="F64" i="227"/>
  <c r="F74" i="227" s="1"/>
  <c r="F73" i="227"/>
  <c r="G63" i="227"/>
  <c r="D61" i="224"/>
  <c r="D62" i="224" s="1"/>
  <c r="D72" i="224" s="1"/>
  <c r="C50" i="224"/>
  <c r="K50" i="224"/>
  <c r="D63" i="226"/>
  <c r="C73" i="226"/>
  <c r="C64" i="226"/>
  <c r="C74" i="226" s="1"/>
  <c r="D63" i="225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M62" i="223" s="1"/>
  <c r="M72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K50" i="223" s="1"/>
  <c r="C48" i="223"/>
  <c r="C61" i="223" s="1"/>
  <c r="C62" i="223" s="1"/>
  <c r="C72" i="223" s="1"/>
  <c r="N20" i="223"/>
  <c r="E27" i="223"/>
  <c r="E28" i="223" s="1"/>
  <c r="D27" i="223"/>
  <c r="D28" i="223" s="1"/>
  <c r="M28" i="223"/>
  <c r="N9" i="223"/>
  <c r="P9" i="223" s="1"/>
  <c r="K28" i="223"/>
  <c r="L28" i="223"/>
  <c r="N24" i="223"/>
  <c r="N25" i="223"/>
  <c r="N26" i="223"/>
  <c r="F27" i="223"/>
  <c r="F28" i="223" s="1"/>
  <c r="G27" i="223"/>
  <c r="G28" i="223" s="1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D50" i="223"/>
  <c r="F48" i="223"/>
  <c r="F61" i="223" s="1"/>
  <c r="F62" i="223" s="1"/>
  <c r="F72" i="223" s="1"/>
  <c r="P16" i="223"/>
  <c r="M73" i="231" l="1"/>
  <c r="M64" i="231"/>
  <c r="M74" i="231" s="1"/>
  <c r="K61" i="223"/>
  <c r="K62" i="223" s="1"/>
  <c r="K72" i="223" s="1"/>
  <c r="M50" i="223"/>
  <c r="M63" i="230"/>
  <c r="L73" i="230"/>
  <c r="L64" i="230"/>
  <c r="L74" i="230" s="1"/>
  <c r="N50" i="224"/>
  <c r="P50" i="224" s="1"/>
  <c r="P52" i="224" s="1"/>
  <c r="J63" i="229"/>
  <c r="I73" i="229"/>
  <c r="I64" i="229"/>
  <c r="I74" i="229" s="1"/>
  <c r="G64" i="228"/>
  <c r="G74" i="228" s="1"/>
  <c r="H63" i="228"/>
  <c r="G73" i="228"/>
  <c r="H63" i="227"/>
  <c r="G73" i="227"/>
  <c r="G64" i="227"/>
  <c r="G74" i="227" s="1"/>
  <c r="B72" i="224"/>
  <c r="D73" i="226"/>
  <c r="D64" i="226"/>
  <c r="D74" i="226" s="1"/>
  <c r="E63" i="226"/>
  <c r="D73" i="225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M73" i="230" l="1"/>
  <c r="M64" i="230"/>
  <c r="M74" i="230" s="1"/>
  <c r="J73" i="229"/>
  <c r="J64" i="229"/>
  <c r="J74" i="229" s="1"/>
  <c r="K63" i="229"/>
  <c r="I63" i="228"/>
  <c r="H73" i="228"/>
  <c r="H64" i="228"/>
  <c r="H74" i="228" s="1"/>
  <c r="I63" i="227"/>
  <c r="H73" i="227"/>
  <c r="H64" i="227"/>
  <c r="H74" i="227" s="1"/>
  <c r="E64" i="226"/>
  <c r="E74" i="226" s="1"/>
  <c r="F63" i="226"/>
  <c r="F64" i="226" s="1"/>
  <c r="E73" i="226"/>
  <c r="E64" i="225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L63" i="229" l="1"/>
  <c r="K73" i="229"/>
  <c r="K64" i="229"/>
  <c r="K74" i="229" s="1"/>
  <c r="J63" i="228"/>
  <c r="I73" i="228"/>
  <c r="I64" i="228"/>
  <c r="I74" i="228" s="1"/>
  <c r="J63" i="227"/>
  <c r="I73" i="227"/>
  <c r="I64" i="227"/>
  <c r="I74" i="227" s="1"/>
  <c r="G63" i="226"/>
  <c r="F73" i="226"/>
  <c r="F74" i="226"/>
  <c r="G63" i="225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M63" i="229" l="1"/>
  <c r="L73" i="229"/>
  <c r="L64" i="229"/>
  <c r="L74" i="229" s="1"/>
  <c r="K63" i="228"/>
  <c r="J73" i="228"/>
  <c r="J64" i="228"/>
  <c r="J74" i="228" s="1"/>
  <c r="K63" i="227"/>
  <c r="J73" i="227"/>
  <c r="J64" i="227"/>
  <c r="J74" i="227" s="1"/>
  <c r="H63" i="226"/>
  <c r="G73" i="226"/>
  <c r="G64" i="226"/>
  <c r="G74" i="226" s="1"/>
  <c r="G64" i="225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M73" i="229" l="1"/>
  <c r="M64" i="229"/>
  <c r="M74" i="229" s="1"/>
  <c r="L63" i="228"/>
  <c r="K73" i="228"/>
  <c r="K64" i="228"/>
  <c r="K74" i="228" s="1"/>
  <c r="L63" i="227"/>
  <c r="K73" i="227"/>
  <c r="K64" i="227"/>
  <c r="K74" i="227" s="1"/>
  <c r="I63" i="226"/>
  <c r="H73" i="226"/>
  <c r="H64" i="226"/>
  <c r="H74" i="226" s="1"/>
  <c r="I63" i="225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M63" i="228" l="1"/>
  <c r="L73" i="228"/>
  <c r="L64" i="228"/>
  <c r="L74" i="228" s="1"/>
  <c r="M63" i="227"/>
  <c r="L73" i="227"/>
  <c r="L64" i="227"/>
  <c r="L74" i="227" s="1"/>
  <c r="J63" i="226"/>
  <c r="I73" i="226"/>
  <c r="I64" i="226"/>
  <c r="I74" i="226" s="1"/>
  <c r="I64" i="225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M73" i="228" l="1"/>
  <c r="M64" i="228"/>
  <c r="M74" i="228" s="1"/>
  <c r="M73" i="227"/>
  <c r="M64" i="227"/>
  <c r="M74" i="227" s="1"/>
  <c r="K63" i="226"/>
  <c r="J73" i="226"/>
  <c r="J64" i="226"/>
  <c r="J74" i="226" s="1"/>
  <c r="K63" i="225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C48" i="222" l="1"/>
  <c r="L63" i="226"/>
  <c r="K73" i="226"/>
  <c r="K64" i="226"/>
  <c r="K74" i="226" s="1"/>
  <c r="L63" i="225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C62" i="222" s="1"/>
  <c r="C72" i="222" s="1"/>
  <c r="J27" i="222"/>
  <c r="J28" i="222" s="1"/>
  <c r="G48" i="222"/>
  <c r="G61" i="222" s="1"/>
  <c r="N34" i="222"/>
  <c r="N24" i="222"/>
  <c r="N25" i="222"/>
  <c r="N26" i="222"/>
  <c r="F28" i="222"/>
  <c r="P41" i="222"/>
  <c r="B27" i="222"/>
  <c r="B28" i="222" s="1"/>
  <c r="F48" i="222"/>
  <c r="F50" i="222" s="1"/>
  <c r="J48" i="222"/>
  <c r="J61" i="222" s="1"/>
  <c r="J62" i="222" s="1"/>
  <c r="J72" i="222" s="1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50" i="222"/>
  <c r="G50" i="222"/>
  <c r="G62" i="222"/>
  <c r="G72" i="222" s="1"/>
  <c r="C50" i="222"/>
  <c r="D50" i="222"/>
  <c r="I61" i="222"/>
  <c r="I62" i="222" s="1"/>
  <c r="I72" i="222" s="1"/>
  <c r="N38" i="222"/>
  <c r="N42" i="222" s="1"/>
  <c r="N20" i="222"/>
  <c r="N23" i="222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N27" i="222" l="1"/>
  <c r="P41" i="221"/>
  <c r="M63" i="226"/>
  <c r="L73" i="226"/>
  <c r="L64" i="226"/>
  <c r="L74" i="226" s="1"/>
  <c r="M63" i="225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G28" i="221" s="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K20" i="220"/>
  <c r="J20" i="220"/>
  <c r="I20" i="220"/>
  <c r="H20" i="220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H48" i="220" l="1"/>
  <c r="L48" i="220"/>
  <c r="N50" i="222"/>
  <c r="P50" i="222" s="1"/>
  <c r="P52" i="222" s="1"/>
  <c r="M73" i="226"/>
  <c r="M64" i="226"/>
  <c r="M74" i="226" s="1"/>
  <c r="M73" i="225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E50" i="220" s="1"/>
  <c r="I48" i="220"/>
  <c r="I61" i="220" s="1"/>
  <c r="I62" i="220" s="1"/>
  <c r="I72" i="220" s="1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K28" i="220" s="1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C62" i="220"/>
  <c r="C72" i="220" s="1"/>
  <c r="H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K20" i="219"/>
  <c r="J20" i="219"/>
  <c r="I20" i="219"/>
  <c r="H20" i="219"/>
  <c r="G20" i="219"/>
  <c r="F20" i="219"/>
  <c r="E20" i="219"/>
  <c r="D20" i="219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D48" i="219" l="1"/>
  <c r="H48" i="219"/>
  <c r="L48" i="219"/>
  <c r="L61" i="219" s="1"/>
  <c r="L62" i="219" s="1"/>
  <c r="L72" i="219" s="1"/>
  <c r="E61" i="220"/>
  <c r="E62" i="220" s="1"/>
  <c r="E72" i="220" s="1"/>
  <c r="I50" i="220"/>
  <c r="E48" i="219"/>
  <c r="I48" i="219"/>
  <c r="I61" i="219" s="1"/>
  <c r="I62" i="219" s="1"/>
  <c r="I72" i="219" s="1"/>
  <c r="C63" i="222"/>
  <c r="C73" i="222" s="1"/>
  <c r="B73" i="222"/>
  <c r="M63" i="224"/>
  <c r="L73" i="224"/>
  <c r="L64" i="224"/>
  <c r="L74" i="224" s="1"/>
  <c r="J73" i="223"/>
  <c r="J64" i="223"/>
  <c r="J74" i="223" s="1"/>
  <c r="K63" i="223"/>
  <c r="D63" i="222"/>
  <c r="D28" i="219"/>
  <c r="H28" i="219"/>
  <c r="N28" i="221"/>
  <c r="P27" i="221"/>
  <c r="M48" i="219"/>
  <c r="M50" i="219" s="1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D62" i="219" s="1"/>
  <c r="D72" i="219" s="1"/>
  <c r="H61" i="219"/>
  <c r="E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N44" i="219"/>
  <c r="N46" i="219" s="1"/>
  <c r="Z53" i="219"/>
  <c r="H62" i="219"/>
  <c r="H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L20" i="218"/>
  <c r="K20" i="218"/>
  <c r="J20" i="218"/>
  <c r="I20" i="218"/>
  <c r="H20" i="218"/>
  <c r="G20" i="218"/>
  <c r="F20" i="218"/>
  <c r="E20" i="218"/>
  <c r="D20" i="218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C64" i="222" l="1"/>
  <c r="C74" i="222" s="1"/>
  <c r="E48" i="218"/>
  <c r="I48" i="218"/>
  <c r="I61" i="218" s="1"/>
  <c r="I62" i="218" s="1"/>
  <c r="I72" i="218" s="1"/>
  <c r="M61" i="219"/>
  <c r="M62" i="219" s="1"/>
  <c r="M72" i="219" s="1"/>
  <c r="D48" i="218"/>
  <c r="H48" i="218"/>
  <c r="L48" i="218"/>
  <c r="L50" i="218" s="1"/>
  <c r="M48" i="218"/>
  <c r="M50" i="218" s="1"/>
  <c r="M73" i="224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N28" i="219" s="1"/>
  <c r="C50" i="219"/>
  <c r="N48" i="219"/>
  <c r="N61" i="219" s="1"/>
  <c r="N62" i="219" s="1"/>
  <c r="B50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B42" i="218"/>
  <c r="B48" i="218" s="1"/>
  <c r="B50" i="218" s="1"/>
  <c r="N38" i="218"/>
  <c r="N42" i="218" s="1"/>
  <c r="D61" i="218"/>
  <c r="D62" i="218" s="1"/>
  <c r="D72" i="218" s="1"/>
  <c r="H61" i="218"/>
  <c r="D50" i="218"/>
  <c r="E50" i="218"/>
  <c r="G48" i="218"/>
  <c r="G61" i="218" s="1"/>
  <c r="G62" i="218" s="1"/>
  <c r="G72" i="218" s="1"/>
  <c r="E61" i="218"/>
  <c r="E62" i="218" s="1"/>
  <c r="E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L20" i="217"/>
  <c r="K20" i="217"/>
  <c r="J20" i="217"/>
  <c r="I20" i="217"/>
  <c r="H20" i="217"/>
  <c r="G20" i="217"/>
  <c r="F20" i="217"/>
  <c r="E20" i="217"/>
  <c r="D20" i="217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L61" i="218" l="1"/>
  <c r="L62" i="218" s="1"/>
  <c r="L72" i="218" s="1"/>
  <c r="M61" i="218"/>
  <c r="M62" i="218" s="1"/>
  <c r="M72" i="218" s="1"/>
  <c r="F50" i="218"/>
  <c r="D48" i="217"/>
  <c r="D61" i="217" s="1"/>
  <c r="D62" i="217" s="1"/>
  <c r="D72" i="217" s="1"/>
  <c r="L48" i="217"/>
  <c r="L50" i="217" s="1"/>
  <c r="M48" i="217"/>
  <c r="L64" i="223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B42" i="217"/>
  <c r="B48" i="217" s="1"/>
  <c r="B50" i="217" s="1"/>
  <c r="N38" i="217"/>
  <c r="N42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H20" i="216"/>
  <c r="H48" i="216" s="1"/>
  <c r="G20" i="216"/>
  <c r="F20" i="216"/>
  <c r="E20" i="216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H61" i="217" l="1"/>
  <c r="H62" i="217" s="1"/>
  <c r="H72" i="217" s="1"/>
  <c r="E48" i="216"/>
  <c r="I48" i="216"/>
  <c r="I50" i="216" s="1"/>
  <c r="I50" i="217"/>
  <c r="L61" i="217"/>
  <c r="L62" i="217" s="1"/>
  <c r="L72" i="217" s="1"/>
  <c r="N50" i="218"/>
  <c r="O50" i="218" s="1"/>
  <c r="M64" i="223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N61" i="217" s="1"/>
  <c r="N62" i="217" s="1"/>
  <c r="B61" i="217"/>
  <c r="B62" i="217" s="1"/>
  <c r="B72" i="217" s="1"/>
  <c r="J50" i="217"/>
  <c r="K50" i="217"/>
  <c r="C50" i="217"/>
  <c r="N27" i="217"/>
  <c r="N28" i="217" s="1"/>
  <c r="F61" i="217"/>
  <c r="F62" i="217" s="1"/>
  <c r="F72" i="217" s="1"/>
  <c r="G50" i="217"/>
  <c r="K48" i="216"/>
  <c r="K61" i="216" s="1"/>
  <c r="K62" i="216" s="1"/>
  <c r="K72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H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C50" i="216" l="1"/>
  <c r="H63" i="222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C63" i="217" s="1"/>
  <c r="N50" i="217"/>
  <c r="O50" i="217" s="1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B73" i="217" l="1"/>
  <c r="H73" i="222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G61" i="215" s="1"/>
  <c r="G62" i="215" s="1"/>
  <c r="G72" i="215" s="1"/>
  <c r="K48" i="215"/>
  <c r="K50" i="215" s="1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K61" i="215" l="1"/>
  <c r="K62" i="215" s="1"/>
  <c r="K72" i="215" s="1"/>
  <c r="I73" i="222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N62" i="215" s="1"/>
  <c r="J61" i="215"/>
  <c r="J62" i="215" s="1"/>
  <c r="J72" i="215" s="1"/>
  <c r="L61" i="215"/>
  <c r="L62" i="215" s="1"/>
  <c r="L72" i="215" s="1"/>
  <c r="E50" i="215"/>
  <c r="F50" i="215"/>
  <c r="D61" i="215"/>
  <c r="D62" i="215" s="1"/>
  <c r="D72" i="215" s="1"/>
  <c r="I50" i="215"/>
  <c r="N27" i="215"/>
  <c r="N28" i="215" s="1"/>
  <c r="B72" i="215"/>
  <c r="B63" i="215"/>
  <c r="C48" i="214"/>
  <c r="G48" i="214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B42" i="214"/>
  <c r="B48" i="214" s="1"/>
  <c r="N38" i="214"/>
  <c r="N42" i="214" s="1"/>
  <c r="K61" i="214"/>
  <c r="K62" i="214" s="1"/>
  <c r="K72" i="214" s="1"/>
  <c r="K50" i="214"/>
  <c r="N23" i="214"/>
  <c r="B9" i="213"/>
  <c r="B13" i="213" s="1"/>
  <c r="B58" i="213"/>
  <c r="B20" i="213"/>
  <c r="B34" i="213"/>
  <c r="B38" i="213" s="1"/>
  <c r="B46" i="213"/>
  <c r="C9" i="213"/>
  <c r="C13" i="213" s="1"/>
  <c r="C58" i="213"/>
  <c r="C20" i="213"/>
  <c r="C34" i="213"/>
  <c r="C38" i="213" s="1"/>
  <c r="C42" i="213" s="1"/>
  <c r="C46" i="213"/>
  <c r="D9" i="213"/>
  <c r="D13" i="213" s="1"/>
  <c r="D58" i="213"/>
  <c r="D20" i="213"/>
  <c r="D34" i="213"/>
  <c r="D38" i="213" s="1"/>
  <c r="D42" i="213" s="1"/>
  <c r="D46" i="213"/>
  <c r="E9" i="213"/>
  <c r="E13" i="213" s="1"/>
  <c r="E58" i="213"/>
  <c r="E20" i="213"/>
  <c r="E34" i="213"/>
  <c r="E38" i="213" s="1"/>
  <c r="E42" i="213" s="1"/>
  <c r="E46" i="213"/>
  <c r="F9" i="213"/>
  <c r="F13" i="213" s="1"/>
  <c r="F58" i="213"/>
  <c r="F20" i="213"/>
  <c r="F34" i="213"/>
  <c r="F38" i="213" s="1"/>
  <c r="F42" i="213" s="1"/>
  <c r="F46" i="213"/>
  <c r="G9" i="213"/>
  <c r="G13" i="213" s="1"/>
  <c r="G58" i="213"/>
  <c r="G20" i="213"/>
  <c r="G34" i="213"/>
  <c r="G38" i="213" s="1"/>
  <c r="G42" i="213" s="1"/>
  <c r="G46" i="213"/>
  <c r="H9" i="213"/>
  <c r="H13" i="213" s="1"/>
  <c r="H58" i="213"/>
  <c r="H20" i="213"/>
  <c r="H34" i="213"/>
  <c r="H38" i="213" s="1"/>
  <c r="H42" i="213" s="1"/>
  <c r="H46" i="213"/>
  <c r="I9" i="213"/>
  <c r="I13" i="213" s="1"/>
  <c r="I58" i="213"/>
  <c r="I20" i="213"/>
  <c r="I34" i="213"/>
  <c r="I38" i="213" s="1"/>
  <c r="I42" i="213" s="1"/>
  <c r="I46" i="213"/>
  <c r="J9" i="213"/>
  <c r="J13" i="213" s="1"/>
  <c r="J58" i="213"/>
  <c r="J20" i="213"/>
  <c r="J34" i="213"/>
  <c r="J38" i="213" s="1"/>
  <c r="J42" i="213" s="1"/>
  <c r="J46" i="213"/>
  <c r="K9" i="213"/>
  <c r="K13" i="213" s="1"/>
  <c r="K58" i="213"/>
  <c r="K20" i="213"/>
  <c r="K34" i="213"/>
  <c r="K38" i="213" s="1"/>
  <c r="K42" i="213" s="1"/>
  <c r="K46" i="213"/>
  <c r="L9" i="213"/>
  <c r="L13" i="213" s="1"/>
  <c r="L58" i="213"/>
  <c r="L20" i="213"/>
  <c r="L48" i="213" s="1"/>
  <c r="L50" i="213" s="1"/>
  <c r="L34" i="213"/>
  <c r="L38" i="213" s="1"/>
  <c r="L42" i="213" s="1"/>
  <c r="L46" i="213"/>
  <c r="M9" i="213"/>
  <c r="M13" i="213" s="1"/>
  <c r="M58" i="213"/>
  <c r="M20" i="213"/>
  <c r="M34" i="213"/>
  <c r="M38" i="213" s="1"/>
  <c r="M42" i="213" s="1"/>
  <c r="M44" i="213"/>
  <c r="N44" i="213" s="1"/>
  <c r="M46" i="213"/>
  <c r="N73" i="213"/>
  <c r="B68" i="213"/>
  <c r="C68" i="213"/>
  <c r="D68" i="213"/>
  <c r="E68" i="213" s="1"/>
  <c r="F68" i="213" s="1"/>
  <c r="G68" i="213" s="1"/>
  <c r="H68" i="213" s="1"/>
  <c r="I68" i="213" s="1"/>
  <c r="J68" i="213" s="1"/>
  <c r="K68" i="213" s="1"/>
  <c r="L68" i="213" s="1"/>
  <c r="M68" i="213" s="1"/>
  <c r="N5" i="213"/>
  <c r="N6" i="213"/>
  <c r="N7" i="213"/>
  <c r="N8" i="213"/>
  <c r="N11" i="213"/>
  <c r="N53" i="213"/>
  <c r="P53" i="213" s="1"/>
  <c r="Z53" i="213" s="1"/>
  <c r="N54" i="213"/>
  <c r="N55" i="213"/>
  <c r="N58" i="213" s="1"/>
  <c r="N56" i="213"/>
  <c r="N57" i="213"/>
  <c r="N16" i="213"/>
  <c r="N17" i="213"/>
  <c r="N19" i="213"/>
  <c r="N30" i="213"/>
  <c r="N31" i="213"/>
  <c r="N32" i="213"/>
  <c r="N33" i="213"/>
  <c r="N37" i="213"/>
  <c r="N39" i="213"/>
  <c r="N40" i="213"/>
  <c r="N41" i="213"/>
  <c r="N45" i="213"/>
  <c r="N46" i="213" s="1"/>
  <c r="B23" i="213"/>
  <c r="C23" i="213"/>
  <c r="D23" i="213"/>
  <c r="D27" i="213" s="1"/>
  <c r="D28" i="213" s="1"/>
  <c r="E23" i="213"/>
  <c r="F23" i="213"/>
  <c r="G23" i="213"/>
  <c r="H23" i="213"/>
  <c r="H27" i="213" s="1"/>
  <c r="H28" i="213" s="1"/>
  <c r="I23" i="213"/>
  <c r="J23" i="213"/>
  <c r="K23" i="213"/>
  <c r="L23" i="213"/>
  <c r="M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F27" i="213"/>
  <c r="F28" i="213" s="1"/>
  <c r="N4" i="213"/>
  <c r="C9" i="212"/>
  <c r="C13" i="212" s="1"/>
  <c r="N73" i="212"/>
  <c r="B68" i="212"/>
  <c r="C68" i="212"/>
  <c r="D68" i="212" s="1"/>
  <c r="E68" i="212" s="1"/>
  <c r="F68" i="212" s="1"/>
  <c r="G68" i="212" s="1"/>
  <c r="H68" i="212" s="1"/>
  <c r="I68" i="212" s="1"/>
  <c r="J68" i="212" s="1"/>
  <c r="K68" i="212" s="1"/>
  <c r="L68" i="212" s="1"/>
  <c r="M68" i="212" s="1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N41" i="212"/>
  <c r="N40" i="212"/>
  <c r="N39" i="212"/>
  <c r="N37" i="212"/>
  <c r="M34" i="212"/>
  <c r="L34" i="212"/>
  <c r="L38" i="212" s="1"/>
  <c r="L42" i="212" s="1"/>
  <c r="K34" i="212"/>
  <c r="K38" i="212" s="1"/>
  <c r="K42" i="212" s="1"/>
  <c r="J34" i="212"/>
  <c r="I34" i="212"/>
  <c r="I38" i="212" s="1"/>
  <c r="I42" i="212" s="1"/>
  <c r="I48" i="212" s="1"/>
  <c r="H34" i="212"/>
  <c r="H38" i="212" s="1"/>
  <c r="H42" i="212" s="1"/>
  <c r="G34" i="212"/>
  <c r="G38" i="212"/>
  <c r="G42" i="212" s="1"/>
  <c r="F34" i="212"/>
  <c r="F38" i="212" s="1"/>
  <c r="F42" i="212" s="1"/>
  <c r="F48" i="212" s="1"/>
  <c r="F61" i="212" s="1"/>
  <c r="E34" i="212"/>
  <c r="E38" i="212" s="1"/>
  <c r="D34" i="212"/>
  <c r="D38" i="212"/>
  <c r="D42" i="212" s="1"/>
  <c r="C34" i="212"/>
  <c r="B34" i="212"/>
  <c r="B38" i="212" s="1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D24" i="212"/>
  <c r="C24" i="212"/>
  <c r="B24" i="212"/>
  <c r="M23" i="212"/>
  <c r="M27" i="212" s="1"/>
  <c r="L23" i="212"/>
  <c r="K23" i="212"/>
  <c r="K27" i="212" s="1"/>
  <c r="K28" i="212" s="1"/>
  <c r="J23" i="212"/>
  <c r="I23" i="212"/>
  <c r="H23" i="212"/>
  <c r="H27" i="212" s="1"/>
  <c r="H28" i="212" s="1"/>
  <c r="G23" i="212"/>
  <c r="F23" i="212"/>
  <c r="E23" i="212"/>
  <c r="D23" i="212"/>
  <c r="C23" i="212"/>
  <c r="B23" i="212"/>
  <c r="B27" i="212" s="1"/>
  <c r="M20" i="212"/>
  <c r="L20" i="212"/>
  <c r="L48" i="212" s="1"/>
  <c r="L61" i="212" s="1"/>
  <c r="K20" i="212"/>
  <c r="K48" i="212" s="1"/>
  <c r="J20" i="212"/>
  <c r="I20" i="212"/>
  <c r="H20" i="212"/>
  <c r="H48" i="212" s="1"/>
  <c r="H61" i="212" s="1"/>
  <c r="G20" i="212"/>
  <c r="F20" i="212"/>
  <c r="E20" i="212"/>
  <c r="D20" i="212"/>
  <c r="C20" i="212"/>
  <c r="B20" i="212"/>
  <c r="N19" i="212"/>
  <c r="N17" i="212"/>
  <c r="N16" i="212"/>
  <c r="N11" i="212"/>
  <c r="M9" i="212"/>
  <c r="M13" i="212"/>
  <c r="L9" i="212"/>
  <c r="L13" i="212" s="1"/>
  <c r="K9" i="212"/>
  <c r="K13" i="212" s="1"/>
  <c r="K50" i="212" s="1"/>
  <c r="J9" i="212"/>
  <c r="J13" i="212" s="1"/>
  <c r="I9" i="212"/>
  <c r="I13" i="212" s="1"/>
  <c r="H9" i="212"/>
  <c r="H13" i="212" s="1"/>
  <c r="G9" i="212"/>
  <c r="G13" i="212"/>
  <c r="F9" i="212"/>
  <c r="F13" i="212" s="1"/>
  <c r="E9" i="212"/>
  <c r="E13" i="212"/>
  <c r="D9" i="212"/>
  <c r="D13" i="212" s="1"/>
  <c r="B9" i="212"/>
  <c r="B13" i="212" s="1"/>
  <c r="N8" i="212"/>
  <c r="N7" i="212"/>
  <c r="N6" i="212"/>
  <c r="N5" i="212"/>
  <c r="N4" i="212"/>
  <c r="J27" i="212"/>
  <c r="J28" i="212"/>
  <c r="E42" i="212"/>
  <c r="M38" i="212"/>
  <c r="M42" i="212" s="1"/>
  <c r="P53" i="212"/>
  <c r="Z53" i="212" s="1"/>
  <c r="N73" i="211"/>
  <c r="B68" i="211"/>
  <c r="C68" i="211" s="1"/>
  <c r="D68" i="211" s="1"/>
  <c r="E68" i="211" s="1"/>
  <c r="F68" i="211" s="1"/>
  <c r="G68" i="211" s="1"/>
  <c r="H68" i="211" s="1"/>
  <c r="I68" i="211" s="1"/>
  <c r="J68" i="211" s="1"/>
  <c r="K68" i="211" s="1"/>
  <c r="L68" i="211" s="1"/>
  <c r="M68" i="211" s="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P53" i="211" s="1"/>
  <c r="Z53" i="211" s="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1" i="211"/>
  <c r="N40" i="211"/>
  <c r="N39" i="211"/>
  <c r="N37" i="211"/>
  <c r="M34" i="211"/>
  <c r="L34" i="211"/>
  <c r="L38" i="211" s="1"/>
  <c r="L42" i="211" s="1"/>
  <c r="L48" i="211" s="1"/>
  <c r="L61" i="211" s="1"/>
  <c r="L62" i="211" s="1"/>
  <c r="L72" i="211" s="1"/>
  <c r="K34" i="211"/>
  <c r="K38" i="211" s="1"/>
  <c r="K42" i="211" s="1"/>
  <c r="J34" i="211"/>
  <c r="J38" i="211" s="1"/>
  <c r="J42" i="211" s="1"/>
  <c r="I34" i="211"/>
  <c r="H34" i="211"/>
  <c r="G34" i="211"/>
  <c r="G38" i="211" s="1"/>
  <c r="G42" i="211" s="1"/>
  <c r="F34" i="211"/>
  <c r="F38" i="211" s="1"/>
  <c r="F42" i="211" s="1"/>
  <c r="E34" i="211"/>
  <c r="D34" i="211"/>
  <c r="D38" i="211" s="1"/>
  <c r="D42" i="211" s="1"/>
  <c r="C34" i="211"/>
  <c r="C38" i="211" s="1"/>
  <c r="C42" i="211" s="1"/>
  <c r="B34" i="211"/>
  <c r="B38" i="211" s="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I27" i="211" s="1"/>
  <c r="I28" i="211" s="1"/>
  <c r="H24" i="211"/>
  <c r="G24" i="211"/>
  <c r="F24" i="211"/>
  <c r="E24" i="211"/>
  <c r="E27" i="211" s="1"/>
  <c r="D24" i="211"/>
  <c r="C24" i="211"/>
  <c r="B24" i="211"/>
  <c r="M23" i="211"/>
  <c r="M27" i="211" s="1"/>
  <c r="L23" i="211"/>
  <c r="K23" i="211"/>
  <c r="K27" i="211" s="1"/>
  <c r="K28" i="211" s="1"/>
  <c r="J23" i="211"/>
  <c r="I23" i="211"/>
  <c r="H23" i="211"/>
  <c r="G23" i="211"/>
  <c r="G27" i="211" s="1"/>
  <c r="F23" i="211"/>
  <c r="E23" i="211"/>
  <c r="D23" i="211"/>
  <c r="C23" i="211"/>
  <c r="B23" i="211"/>
  <c r="M20" i="211"/>
  <c r="L20" i="211"/>
  <c r="K20" i="211"/>
  <c r="J20" i="211"/>
  <c r="I20" i="211"/>
  <c r="H20" i="211"/>
  <c r="G20" i="211"/>
  <c r="F20" i="211"/>
  <c r="E20" i="211"/>
  <c r="D20" i="211"/>
  <c r="D48" i="211" s="1"/>
  <c r="D61" i="211" s="1"/>
  <c r="C20" i="211"/>
  <c r="B20" i="211"/>
  <c r="N19" i="211"/>
  <c r="N17" i="211"/>
  <c r="N16" i="211"/>
  <c r="N11" i="211"/>
  <c r="M9" i="211"/>
  <c r="M13" i="211" s="1"/>
  <c r="L9" i="211"/>
  <c r="L13" i="211" s="1"/>
  <c r="K9" i="211"/>
  <c r="K13" i="211" s="1"/>
  <c r="J9" i="211"/>
  <c r="J13" i="211" s="1"/>
  <c r="I9" i="211"/>
  <c r="I13" i="211" s="1"/>
  <c r="H9" i="211"/>
  <c r="H13" i="211" s="1"/>
  <c r="G9" i="211"/>
  <c r="G13" i="211" s="1"/>
  <c r="F9" i="211"/>
  <c r="F13" i="211" s="1"/>
  <c r="E9" i="211"/>
  <c r="E13" i="211" s="1"/>
  <c r="D9" i="211"/>
  <c r="D13" i="211" s="1"/>
  <c r="D50" i="211" s="1"/>
  <c r="C9" i="211"/>
  <c r="C13" i="211" s="1"/>
  <c r="B9" i="211"/>
  <c r="B13" i="211" s="1"/>
  <c r="N8" i="211"/>
  <c r="N7" i="211"/>
  <c r="N6" i="211"/>
  <c r="N5" i="211"/>
  <c r="N4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J84" i="209"/>
  <c r="F84" i="209"/>
  <c r="D84" i="209"/>
  <c r="C84" i="209"/>
  <c r="B84" i="209"/>
  <c r="B83" i="209"/>
  <c r="C83" i="209" s="1"/>
  <c r="N73" i="209"/>
  <c r="B68" i="209"/>
  <c r="C68" i="209" s="1"/>
  <c r="D68" i="209"/>
  <c r="E68" i="209" s="1"/>
  <c r="F68" i="209" s="1"/>
  <c r="G68" i="209" s="1"/>
  <c r="H68" i="209" s="1"/>
  <c r="I68" i="209" s="1"/>
  <c r="J68" i="209" s="1"/>
  <c r="K68" i="209" s="1"/>
  <c r="L68" i="209" s="1"/>
  <c r="M68" i="209" s="1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6" i="209" s="1"/>
  <c r="N41" i="209"/>
  <c r="N40" i="209"/>
  <c r="N39" i="209"/>
  <c r="N37" i="209"/>
  <c r="M34" i="209"/>
  <c r="M38" i="209" s="1"/>
  <c r="M42" i="209" s="1"/>
  <c r="L34" i="209"/>
  <c r="L38" i="209" s="1"/>
  <c r="L42" i="209" s="1"/>
  <c r="K34" i="209"/>
  <c r="K38" i="209"/>
  <c r="K42" i="209" s="1"/>
  <c r="J34" i="209"/>
  <c r="J38" i="209" s="1"/>
  <c r="J42" i="209" s="1"/>
  <c r="I34" i="209"/>
  <c r="I38" i="209"/>
  <c r="I42" i="209" s="1"/>
  <c r="H34" i="209"/>
  <c r="H38" i="209" s="1"/>
  <c r="H42" i="209" s="1"/>
  <c r="G34" i="209"/>
  <c r="G38" i="209" s="1"/>
  <c r="G42" i="209" s="1"/>
  <c r="F34" i="209"/>
  <c r="E34" i="209"/>
  <c r="E38" i="209" s="1"/>
  <c r="E42" i="209" s="1"/>
  <c r="D34" i="209"/>
  <c r="D38" i="209" s="1"/>
  <c r="D42" i="209" s="1"/>
  <c r="C34" i="209"/>
  <c r="C38" i="209"/>
  <c r="C42" i="209" s="1"/>
  <c r="B34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N26" i="209" s="1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M23" i="209"/>
  <c r="M27" i="209" s="1"/>
  <c r="L23" i="209"/>
  <c r="K23" i="209"/>
  <c r="K27" i="209" s="1"/>
  <c r="J23" i="209"/>
  <c r="J27" i="209" s="1"/>
  <c r="I23" i="209"/>
  <c r="I27" i="209" s="1"/>
  <c r="H23" i="209"/>
  <c r="G23" i="209"/>
  <c r="F23" i="209"/>
  <c r="E23" i="209"/>
  <c r="D23" i="209"/>
  <c r="C23" i="209"/>
  <c r="B23" i="209"/>
  <c r="M20" i="209"/>
  <c r="L20" i="209"/>
  <c r="K20" i="209"/>
  <c r="J20" i="209"/>
  <c r="I20" i="209"/>
  <c r="H20" i="209"/>
  <c r="G20" i="209"/>
  <c r="F20" i="209"/>
  <c r="E20" i="209"/>
  <c r="D20" i="209"/>
  <c r="C20" i="209"/>
  <c r="B20" i="209"/>
  <c r="N19" i="209"/>
  <c r="N17" i="209"/>
  <c r="N16" i="209"/>
  <c r="N11" i="209"/>
  <c r="M9" i="209"/>
  <c r="M13" i="209" s="1"/>
  <c r="L9" i="209"/>
  <c r="L13" i="209" s="1"/>
  <c r="K9" i="209"/>
  <c r="K13" i="209"/>
  <c r="J9" i="209"/>
  <c r="J13" i="209" s="1"/>
  <c r="I9" i="209"/>
  <c r="I13" i="209"/>
  <c r="H9" i="209"/>
  <c r="H13" i="209" s="1"/>
  <c r="G9" i="209"/>
  <c r="G13" i="209"/>
  <c r="F9" i="209"/>
  <c r="F13" i="209" s="1"/>
  <c r="E9" i="209"/>
  <c r="E13" i="209" s="1"/>
  <c r="D9" i="209"/>
  <c r="C9" i="209"/>
  <c r="C13" i="209"/>
  <c r="B9" i="209"/>
  <c r="B13" i="209" s="1"/>
  <c r="N8" i="209"/>
  <c r="N7" i="209"/>
  <c r="N6" i="209"/>
  <c r="N5" i="209"/>
  <c r="N4" i="209"/>
  <c r="P53" i="209"/>
  <c r="Z53" i="209" s="1"/>
  <c r="E27" i="209"/>
  <c r="L27" i="209"/>
  <c r="H27" i="209"/>
  <c r="D27" i="209"/>
  <c r="N20" i="209"/>
  <c r="N45" i="209"/>
  <c r="N56" i="209"/>
  <c r="N87" i="209"/>
  <c r="G84" i="209"/>
  <c r="K84" i="209"/>
  <c r="L58" i="209"/>
  <c r="H84" i="209"/>
  <c r="L84" i="209"/>
  <c r="E58" i="209"/>
  <c r="E84" i="209"/>
  <c r="I84" i="209"/>
  <c r="L57" i="208"/>
  <c r="N57" i="208" s="1"/>
  <c r="L56" i="208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N73" i="208"/>
  <c r="B68" i="208"/>
  <c r="C68" i="208" s="1"/>
  <c r="D68" i="208" s="1"/>
  <c r="E68" i="208" s="1"/>
  <c r="F68" i="208" s="1"/>
  <c r="G68" i="208" s="1"/>
  <c r="H68" i="208" s="1"/>
  <c r="I68" i="208" s="1"/>
  <c r="J68" i="208" s="1"/>
  <c r="K68" i="208" s="1"/>
  <c r="L68" i="208" s="1"/>
  <c r="M68" i="208" s="1"/>
  <c r="K58" i="208"/>
  <c r="J58" i="208"/>
  <c r="I58" i="208"/>
  <c r="H58" i="208"/>
  <c r="G58" i="208"/>
  <c r="F58" i="208"/>
  <c r="D58" i="208"/>
  <c r="C58" i="208"/>
  <c r="M87" i="208"/>
  <c r="M55" i="208"/>
  <c r="B55" i="208"/>
  <c r="N54" i="208"/>
  <c r="M53" i="208"/>
  <c r="E53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 s="1"/>
  <c r="N44" i="208"/>
  <c r="N41" i="208"/>
  <c r="N40" i="208"/>
  <c r="N39" i="208"/>
  <c r="N37" i="208"/>
  <c r="M34" i="208"/>
  <c r="L34" i="208"/>
  <c r="L38" i="208" s="1"/>
  <c r="L42" i="208" s="1"/>
  <c r="L48" i="208" s="1"/>
  <c r="K34" i="208"/>
  <c r="K38" i="208" s="1"/>
  <c r="K42" i="208" s="1"/>
  <c r="K48" i="208" s="1"/>
  <c r="J34" i="208"/>
  <c r="J38" i="208" s="1"/>
  <c r="J42" i="208" s="1"/>
  <c r="I34" i="208"/>
  <c r="H34" i="208"/>
  <c r="H38" i="208"/>
  <c r="H42" i="208" s="1"/>
  <c r="H48" i="208" s="1"/>
  <c r="H61" i="208" s="1"/>
  <c r="G34" i="208"/>
  <c r="G38" i="208" s="1"/>
  <c r="G42" i="208" s="1"/>
  <c r="F34" i="208"/>
  <c r="F38" i="208" s="1"/>
  <c r="F42" i="208" s="1"/>
  <c r="E34" i="208"/>
  <c r="D34" i="208"/>
  <c r="D38" i="208"/>
  <c r="D42" i="208" s="1"/>
  <c r="C34" i="208"/>
  <c r="C38" i="208" s="1"/>
  <c r="C42" i="208" s="1"/>
  <c r="C48" i="208" s="1"/>
  <c r="C61" i="208" s="1"/>
  <c r="B34" i="208"/>
  <c r="B38" i="208" s="1"/>
  <c r="B42" i="208" s="1"/>
  <c r="N33" i="208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D25" i="208"/>
  <c r="C25" i="208"/>
  <c r="B25" i="208"/>
  <c r="M24" i="208"/>
  <c r="L24" i="208"/>
  <c r="K24" i="208"/>
  <c r="J24" i="208"/>
  <c r="I24" i="208"/>
  <c r="H24" i="208"/>
  <c r="G24" i="208"/>
  <c r="F24" i="208"/>
  <c r="E24" i="208"/>
  <c r="D24" i="208"/>
  <c r="C24" i="208"/>
  <c r="B24" i="208"/>
  <c r="M23" i="208"/>
  <c r="M27" i="208" s="1"/>
  <c r="L23" i="208"/>
  <c r="L27" i="208" s="1"/>
  <c r="K23" i="208"/>
  <c r="K27" i="208" s="1"/>
  <c r="K28" i="208" s="1"/>
  <c r="J23" i="208"/>
  <c r="J27" i="208" s="1"/>
  <c r="I23" i="208"/>
  <c r="H23" i="208"/>
  <c r="H27" i="208" s="1"/>
  <c r="G23" i="208"/>
  <c r="F23" i="208"/>
  <c r="F27" i="208" s="1"/>
  <c r="E23" i="208"/>
  <c r="D23" i="208"/>
  <c r="C23" i="208"/>
  <c r="B23" i="208"/>
  <c r="B27" i="208" s="1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N19" i="208"/>
  <c r="N17" i="208"/>
  <c r="N16" i="208"/>
  <c r="J11" i="208"/>
  <c r="I11" i="208"/>
  <c r="I13" i="208" s="1"/>
  <c r="H11" i="208"/>
  <c r="G11" i="208"/>
  <c r="F11" i="208"/>
  <c r="E11" i="208"/>
  <c r="E13" i="208" s="1"/>
  <c r="D11" i="208"/>
  <c r="C11" i="208"/>
  <c r="B11" i="208"/>
  <c r="M9" i="208"/>
  <c r="M13" i="208" s="1"/>
  <c r="L9" i="208"/>
  <c r="K9" i="208"/>
  <c r="K13" i="208"/>
  <c r="J9" i="208"/>
  <c r="I9" i="208"/>
  <c r="H9" i="208"/>
  <c r="G9" i="208"/>
  <c r="F9" i="208"/>
  <c r="E9" i="208"/>
  <c r="D9" i="208"/>
  <c r="D13" i="208" s="1"/>
  <c r="C9" i="208"/>
  <c r="B9" i="208"/>
  <c r="N8" i="208"/>
  <c r="N7" i="208"/>
  <c r="N6" i="208"/>
  <c r="N5" i="208"/>
  <c r="N4" i="208"/>
  <c r="N45" i="208"/>
  <c r="N46" i="208" s="1"/>
  <c r="C88" i="208"/>
  <c r="G48" i="208"/>
  <c r="G61" i="208" s="1"/>
  <c r="M53" i="207"/>
  <c r="N53" i="207" s="1"/>
  <c r="M55" i="207"/>
  <c r="M45" i="207"/>
  <c r="L56" i="207"/>
  <c r="L58" i="207" s="1"/>
  <c r="M56" i="207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N73" i="207"/>
  <c r="B68" i="207"/>
  <c r="C68" i="207" s="1"/>
  <c r="D68" i="207" s="1"/>
  <c r="E68" i="207" s="1"/>
  <c r="F68" i="207" s="1"/>
  <c r="G68" i="207" s="1"/>
  <c r="H68" i="207" s="1"/>
  <c r="I68" i="207" s="1"/>
  <c r="J68" i="207" s="1"/>
  <c r="K68" i="207" s="1"/>
  <c r="L68" i="207" s="1"/>
  <c r="M68" i="207" s="1"/>
  <c r="K58" i="207"/>
  <c r="J58" i="207"/>
  <c r="I58" i="207"/>
  <c r="H58" i="207"/>
  <c r="G58" i="207"/>
  <c r="F58" i="207"/>
  <c r="D58" i="207"/>
  <c r="C58" i="207"/>
  <c r="N57" i="207"/>
  <c r="B55" i="207"/>
  <c r="B58" i="207" s="1"/>
  <c r="N54" i="207"/>
  <c r="E53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 s="1"/>
  <c r="M42" i="207" s="1"/>
  <c r="L34" i="207"/>
  <c r="L38" i="207"/>
  <c r="L42" i="207" s="1"/>
  <c r="K34" i="207"/>
  <c r="K38" i="207" s="1"/>
  <c r="K42" i="207" s="1"/>
  <c r="J34" i="207"/>
  <c r="J38" i="207" s="1"/>
  <c r="J42" i="207" s="1"/>
  <c r="I34" i="207"/>
  <c r="I38" i="207" s="1"/>
  <c r="I42" i="207" s="1"/>
  <c r="H34" i="207"/>
  <c r="H38" i="207" s="1"/>
  <c r="H42" i="207" s="1"/>
  <c r="G34" i="207"/>
  <c r="F34" i="207"/>
  <c r="F38" i="207"/>
  <c r="F42" i="207" s="1"/>
  <c r="E34" i="207"/>
  <c r="E38" i="207" s="1"/>
  <c r="E42" i="207" s="1"/>
  <c r="D34" i="207"/>
  <c r="D38" i="207" s="1"/>
  <c r="D42" i="207" s="1"/>
  <c r="C34" i="207"/>
  <c r="B34" i="207"/>
  <c r="B38" i="207"/>
  <c r="AD33" i="207"/>
  <c r="AR33" i="207" s="1"/>
  <c r="AC33" i="207"/>
  <c r="AQ33" i="207"/>
  <c r="AA33" i="207"/>
  <c r="AO33" i="207" s="1"/>
  <c r="Z33" i="207"/>
  <c r="AN33" i="207"/>
  <c r="Y33" i="207"/>
  <c r="AM33" i="207" s="1"/>
  <c r="X33" i="207"/>
  <c r="AL33" i="207" s="1"/>
  <c r="W33" i="207"/>
  <c r="AK33" i="207" s="1"/>
  <c r="V33" i="207"/>
  <c r="AJ33" i="207"/>
  <c r="U33" i="207"/>
  <c r="AI33" i="207" s="1"/>
  <c r="T33" i="207"/>
  <c r="AH33" i="207"/>
  <c r="S33" i="207"/>
  <c r="AG33" i="207" s="1"/>
  <c r="R33" i="207"/>
  <c r="AF33" i="207"/>
  <c r="Q33" i="207"/>
  <c r="AE33" i="207" s="1"/>
  <c r="N33" i="207"/>
  <c r="AB33" i="207" s="1"/>
  <c r="AP33" i="207" s="1"/>
  <c r="AC32" i="207"/>
  <c r="AQ32" i="207" s="1"/>
  <c r="AA32" i="207"/>
  <c r="AO32" i="207" s="1"/>
  <c r="Z32" i="207"/>
  <c r="AN32" i="207" s="1"/>
  <c r="Y32" i="207"/>
  <c r="AM32" i="207" s="1"/>
  <c r="X32" i="207"/>
  <c r="AL32" i="207" s="1"/>
  <c r="W32" i="207"/>
  <c r="AK32" i="207" s="1"/>
  <c r="V32" i="207"/>
  <c r="AJ32" i="207" s="1"/>
  <c r="U32" i="207"/>
  <c r="AI32" i="207" s="1"/>
  <c r="T32" i="207"/>
  <c r="AH32" i="207" s="1"/>
  <c r="S32" i="207"/>
  <c r="AG32" i="207" s="1"/>
  <c r="R32" i="207"/>
  <c r="AF32" i="207" s="1"/>
  <c r="Q32" i="207"/>
  <c r="AE32" i="207" s="1"/>
  <c r="P32" i="207"/>
  <c r="AD32" i="207" s="1"/>
  <c r="AR32" i="207" s="1"/>
  <c r="N32" i="207"/>
  <c r="AB32" i="207" s="1"/>
  <c r="AP32" i="207" s="1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M27" i="207" s="1"/>
  <c r="L23" i="207"/>
  <c r="L27" i="207" s="1"/>
  <c r="K23" i="207"/>
  <c r="J23" i="207"/>
  <c r="J27" i="207" s="1"/>
  <c r="I23" i="207"/>
  <c r="I27" i="207" s="1"/>
  <c r="H23" i="207"/>
  <c r="G23" i="207"/>
  <c r="F23" i="207"/>
  <c r="F27" i="207" s="1"/>
  <c r="F28" i="207" s="1"/>
  <c r="E23" i="207"/>
  <c r="E27" i="207" s="1"/>
  <c r="D23" i="207"/>
  <c r="C23" i="207"/>
  <c r="B23" i="207"/>
  <c r="B27" i="207" s="1"/>
  <c r="B28" i="207" s="1"/>
  <c r="M20" i="207"/>
  <c r="L20" i="207"/>
  <c r="K20" i="207"/>
  <c r="K48" i="207" s="1"/>
  <c r="K61" i="207" s="1"/>
  <c r="K62" i="207" s="1"/>
  <c r="K72" i="207" s="1"/>
  <c r="J20" i="207"/>
  <c r="I20" i="207"/>
  <c r="H20" i="207"/>
  <c r="G20" i="207"/>
  <c r="F20" i="207"/>
  <c r="E20" i="207"/>
  <c r="D20" i="207"/>
  <c r="C20" i="207"/>
  <c r="B20" i="207"/>
  <c r="N19" i="207"/>
  <c r="N17" i="207"/>
  <c r="N16" i="207"/>
  <c r="N20" i="207" s="1"/>
  <c r="J11" i="207"/>
  <c r="I11" i="207"/>
  <c r="H11" i="207"/>
  <c r="H13" i="207" s="1"/>
  <c r="G11" i="207"/>
  <c r="F11" i="207"/>
  <c r="E11" i="207"/>
  <c r="D11" i="207"/>
  <c r="C11" i="207"/>
  <c r="B11" i="207"/>
  <c r="M9" i="207"/>
  <c r="M13" i="207" s="1"/>
  <c r="L9" i="207"/>
  <c r="L13" i="207"/>
  <c r="K9" i="207"/>
  <c r="K13" i="207" s="1"/>
  <c r="J9" i="207"/>
  <c r="J13" i="207"/>
  <c r="I9" i="207"/>
  <c r="I13" i="207" s="1"/>
  <c r="H9" i="207"/>
  <c r="G9" i="207"/>
  <c r="F9" i="207"/>
  <c r="F13" i="207" s="1"/>
  <c r="E9" i="207"/>
  <c r="E13" i="207" s="1"/>
  <c r="D9" i="207"/>
  <c r="D13" i="207" s="1"/>
  <c r="C9" i="207"/>
  <c r="B9" i="207"/>
  <c r="B13" i="207"/>
  <c r="N8" i="207"/>
  <c r="N7" i="207"/>
  <c r="N6" i="207"/>
  <c r="N5" i="207"/>
  <c r="N9" i="207" s="1"/>
  <c r="N4" i="207"/>
  <c r="N46" i="207"/>
  <c r="G84" i="207"/>
  <c r="J84" i="207"/>
  <c r="E58" i="207"/>
  <c r="H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 s="1"/>
  <c r="D84" i="206"/>
  <c r="C84" i="206"/>
  <c r="B84" i="206"/>
  <c r="B83" i="206"/>
  <c r="C83" i="206" s="1"/>
  <c r="N73" i="206"/>
  <c r="B68" i="206"/>
  <c r="C68" i="206" s="1"/>
  <c r="D68" i="206" s="1"/>
  <c r="E68" i="206" s="1"/>
  <c r="F68" i="206" s="1"/>
  <c r="G68" i="206" s="1"/>
  <c r="H68" i="206" s="1"/>
  <c r="I68" i="206" s="1"/>
  <c r="J68" i="206" s="1"/>
  <c r="K68" i="206" s="1"/>
  <c r="L68" i="206" s="1"/>
  <c r="M68" i="206" s="1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N54" i="206"/>
  <c r="E53" i="206"/>
  <c r="F84" i="206" s="1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 s="1"/>
  <c r="M42" i="206" s="1"/>
  <c r="L34" i="206"/>
  <c r="L38" i="206" s="1"/>
  <c r="L42" i="206" s="1"/>
  <c r="K34" i="206"/>
  <c r="K38" i="206" s="1"/>
  <c r="K42" i="206"/>
  <c r="J34" i="206"/>
  <c r="J38" i="206" s="1"/>
  <c r="J42" i="206" s="1"/>
  <c r="I34" i="206"/>
  <c r="I38" i="206" s="1"/>
  <c r="I42" i="206" s="1"/>
  <c r="H34" i="206"/>
  <c r="H38" i="206" s="1"/>
  <c r="H42" i="206" s="1"/>
  <c r="G34" i="206"/>
  <c r="G38" i="206" s="1"/>
  <c r="G42" i="206" s="1"/>
  <c r="F34" i="206"/>
  <c r="F38" i="206" s="1"/>
  <c r="F42" i="206" s="1"/>
  <c r="E34" i="206"/>
  <c r="E38" i="206" s="1"/>
  <c r="E42" i="206" s="1"/>
  <c r="D34" i="206"/>
  <c r="D38" i="206" s="1"/>
  <c r="D42" i="206" s="1"/>
  <c r="C34" i="206"/>
  <c r="C38" i="206" s="1"/>
  <c r="C42" i="206" s="1"/>
  <c r="B34" i="206"/>
  <c r="B38" i="206"/>
  <c r="B42" i="206" s="1"/>
  <c r="AD33" i="206"/>
  <c r="AR33" i="206"/>
  <c r="AC33" i="206"/>
  <c r="AQ33" i="206"/>
  <c r="AA33" i="206"/>
  <c r="AO33" i="206" s="1"/>
  <c r="Z33" i="206"/>
  <c r="AN33" i="206" s="1"/>
  <c r="Y33" i="206"/>
  <c r="AM33" i="206" s="1"/>
  <c r="X33" i="206"/>
  <c r="AL33" i="206" s="1"/>
  <c r="W33" i="206"/>
  <c r="AK33" i="206" s="1"/>
  <c r="V33" i="206"/>
  <c r="AJ33" i="206" s="1"/>
  <c r="U33" i="206"/>
  <c r="AI33" i="206" s="1"/>
  <c r="T33" i="206"/>
  <c r="AH33" i="206" s="1"/>
  <c r="S33" i="206"/>
  <c r="AG33" i="206" s="1"/>
  <c r="R33" i="206"/>
  <c r="AF33" i="206" s="1"/>
  <c r="Q33" i="206"/>
  <c r="AE33" i="206" s="1"/>
  <c r="N33" i="206"/>
  <c r="AB33" i="206" s="1"/>
  <c r="AP33" i="206" s="1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 s="1"/>
  <c r="N32" i="206"/>
  <c r="AB32" i="206" s="1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N26" i="206" s="1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N25" i="206" s="1"/>
  <c r="C25" i="206"/>
  <c r="B25" i="206"/>
  <c r="M24" i="206"/>
  <c r="L24" i="206"/>
  <c r="L27" i="206" s="1"/>
  <c r="L28" i="206" s="1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M28" i="206" s="1"/>
  <c r="L23" i="206"/>
  <c r="K23" i="206"/>
  <c r="K27" i="206" s="1"/>
  <c r="J23" i="206"/>
  <c r="I23" i="206"/>
  <c r="I27" i="206" s="1"/>
  <c r="I28" i="206" s="1"/>
  <c r="H23" i="206"/>
  <c r="G23" i="206"/>
  <c r="G27" i="206" s="1"/>
  <c r="F23" i="206"/>
  <c r="F27" i="206" s="1"/>
  <c r="F28" i="206" s="1"/>
  <c r="E23" i="206"/>
  <c r="E27" i="206" s="1"/>
  <c r="D23" i="206"/>
  <c r="C23" i="206"/>
  <c r="B23" i="206"/>
  <c r="B27" i="206" s="1"/>
  <c r="M20" i="206"/>
  <c r="L20" i="206"/>
  <c r="K20" i="206"/>
  <c r="J20" i="206"/>
  <c r="I20" i="206"/>
  <c r="H20" i="206"/>
  <c r="G20" i="206"/>
  <c r="F20" i="206"/>
  <c r="E20" i="206"/>
  <c r="D20" i="206"/>
  <c r="C20" i="206"/>
  <c r="B20" i="206"/>
  <c r="N19" i="206"/>
  <c r="N17" i="206"/>
  <c r="N16" i="206"/>
  <c r="J11" i="206"/>
  <c r="J13" i="206" s="1"/>
  <c r="I11" i="206"/>
  <c r="H11" i="206"/>
  <c r="G11" i="206"/>
  <c r="F11" i="206"/>
  <c r="E11" i="206"/>
  <c r="D11" i="206"/>
  <c r="C11" i="206"/>
  <c r="B11" i="206"/>
  <c r="M9" i="206"/>
  <c r="M13" i="206" s="1"/>
  <c r="L9" i="206"/>
  <c r="L13" i="206"/>
  <c r="K9" i="206"/>
  <c r="K13" i="206" s="1"/>
  <c r="J9" i="206"/>
  <c r="I9" i="206"/>
  <c r="I13" i="206" s="1"/>
  <c r="H9" i="206"/>
  <c r="H13" i="206" s="1"/>
  <c r="G9" i="206"/>
  <c r="F9" i="206"/>
  <c r="E9" i="206"/>
  <c r="E13" i="206" s="1"/>
  <c r="D9" i="206"/>
  <c r="D13" i="206" s="1"/>
  <c r="C9" i="206"/>
  <c r="B9" i="206"/>
  <c r="N8" i="206"/>
  <c r="N7" i="206"/>
  <c r="N6" i="206"/>
  <c r="N5" i="206"/>
  <c r="N4" i="206"/>
  <c r="E28" i="206"/>
  <c r="G84" i="206"/>
  <c r="L84" i="206"/>
  <c r="B85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D84" i="205"/>
  <c r="C84" i="205"/>
  <c r="B84" i="205"/>
  <c r="B83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B55" i="205"/>
  <c r="B58" i="205" s="1"/>
  <c r="N55" i="205"/>
  <c r="N54" i="205"/>
  <c r="E53" i="205"/>
  <c r="L84" i="205" s="1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1" i="205"/>
  <c r="N40" i="205"/>
  <c r="N39" i="205"/>
  <c r="N37" i="205"/>
  <c r="M34" i="205"/>
  <c r="M38" i="205" s="1"/>
  <c r="M42" i="205" s="1"/>
  <c r="L34" i="205"/>
  <c r="L38" i="205" s="1"/>
  <c r="L42" i="205" s="1"/>
  <c r="K34" i="205"/>
  <c r="J34" i="205"/>
  <c r="J38" i="205" s="1"/>
  <c r="J42" i="205" s="1"/>
  <c r="I34" i="205"/>
  <c r="I38" i="205" s="1"/>
  <c r="I42" i="205" s="1"/>
  <c r="H34" i="205"/>
  <c r="H38" i="205" s="1"/>
  <c r="H42" i="205" s="1"/>
  <c r="G34" i="205"/>
  <c r="G38" i="205"/>
  <c r="G42" i="205" s="1"/>
  <c r="F34" i="205"/>
  <c r="F38" i="205" s="1"/>
  <c r="F42" i="205" s="1"/>
  <c r="E34" i="205"/>
  <c r="E38" i="205" s="1"/>
  <c r="E42" i="205" s="1"/>
  <c r="D34" i="205"/>
  <c r="D38" i="205" s="1"/>
  <c r="D42" i="205" s="1"/>
  <c r="C34" i="205"/>
  <c r="C38" i="205" s="1"/>
  <c r="B34" i="205"/>
  <c r="B38" i="205" s="1"/>
  <c r="AD33" i="205"/>
  <c r="AR33" i="205" s="1"/>
  <c r="AC33" i="205"/>
  <c r="AQ33" i="205" s="1"/>
  <c r="AA33" i="205"/>
  <c r="AO33" i="205" s="1"/>
  <c r="Z33" i="205"/>
  <c r="AN33" i="205" s="1"/>
  <c r="Y33" i="205"/>
  <c r="AM33" i="205" s="1"/>
  <c r="X33" i="205"/>
  <c r="AL33" i="205" s="1"/>
  <c r="W33" i="205"/>
  <c r="AK33" i="205" s="1"/>
  <c r="V33" i="205"/>
  <c r="AJ33" i="205" s="1"/>
  <c r="U33" i="205"/>
  <c r="AI33" i="205" s="1"/>
  <c r="T33" i="205"/>
  <c r="AH33" i="205" s="1"/>
  <c r="S33" i="205"/>
  <c r="AG33" i="205" s="1"/>
  <c r="R33" i="205"/>
  <c r="AF33" i="205"/>
  <c r="Q33" i="205"/>
  <c r="AE33" i="205" s="1"/>
  <c r="N33" i="205"/>
  <c r="AB33" i="205" s="1"/>
  <c r="AP33" i="205" s="1"/>
  <c r="AC32" i="205"/>
  <c r="AQ32" i="205" s="1"/>
  <c r="AA32" i="205"/>
  <c r="AO32" i="205" s="1"/>
  <c r="Z32" i="205"/>
  <c r="AN32" i="205" s="1"/>
  <c r="Y32" i="205"/>
  <c r="AM32" i="205"/>
  <c r="X32" i="205"/>
  <c r="AL32" i="205" s="1"/>
  <c r="W32" i="205"/>
  <c r="AK32" i="205" s="1"/>
  <c r="V32" i="205"/>
  <c r="AJ32" i="205" s="1"/>
  <c r="U32" i="205"/>
  <c r="AI32" i="205" s="1"/>
  <c r="T32" i="205"/>
  <c r="AH32" i="205" s="1"/>
  <c r="S32" i="205"/>
  <c r="AG32" i="205" s="1"/>
  <c r="R32" i="205"/>
  <c r="AF32" i="205" s="1"/>
  <c r="Q32" i="205"/>
  <c r="AE32" i="205" s="1"/>
  <c r="P32" i="205"/>
  <c r="AD32" i="205" s="1"/>
  <c r="AR32" i="205" s="1"/>
  <c r="N32" i="205"/>
  <c r="AB32" i="205" s="1"/>
  <c r="AP32" i="205" s="1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M23" i="205"/>
  <c r="M27" i="205" s="1"/>
  <c r="M28" i="205" s="1"/>
  <c r="L23" i="205"/>
  <c r="K23" i="205"/>
  <c r="J23" i="205"/>
  <c r="J27" i="205" s="1"/>
  <c r="J28" i="205" s="1"/>
  <c r="I23" i="205"/>
  <c r="H23" i="205"/>
  <c r="G23" i="205"/>
  <c r="G27" i="205" s="1"/>
  <c r="F23" i="205"/>
  <c r="E23" i="205"/>
  <c r="D23" i="205"/>
  <c r="D27" i="205" s="1"/>
  <c r="C23" i="205"/>
  <c r="C27" i="205" s="1"/>
  <c r="B23" i="205"/>
  <c r="M20" i="205"/>
  <c r="L20" i="205"/>
  <c r="K20" i="205"/>
  <c r="J20" i="205"/>
  <c r="I20" i="205"/>
  <c r="H20" i="205"/>
  <c r="G20" i="205"/>
  <c r="F20" i="205"/>
  <c r="E20" i="205"/>
  <c r="D20" i="205"/>
  <c r="C20" i="205"/>
  <c r="B20" i="205"/>
  <c r="N19" i="205"/>
  <c r="N17" i="205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 s="1"/>
  <c r="K9" i="205"/>
  <c r="K13" i="205" s="1"/>
  <c r="J9" i="205"/>
  <c r="J13" i="205" s="1"/>
  <c r="I9" i="205"/>
  <c r="H9" i="205"/>
  <c r="G9" i="205"/>
  <c r="F9" i="205"/>
  <c r="F13" i="205" s="1"/>
  <c r="E9" i="205"/>
  <c r="D9" i="205"/>
  <c r="D13" i="205" s="1"/>
  <c r="C9" i="205"/>
  <c r="C13" i="205" s="1"/>
  <c r="B9" i="205"/>
  <c r="B13" i="205" s="1"/>
  <c r="N8" i="205"/>
  <c r="N7" i="205"/>
  <c r="N6" i="205"/>
  <c r="N5" i="205"/>
  <c r="N4" i="205"/>
  <c r="B42" i="205"/>
  <c r="B48" i="205"/>
  <c r="B61" i="205" s="1"/>
  <c r="F84" i="205"/>
  <c r="J84" i="205"/>
  <c r="G84" i="205"/>
  <c r="K84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D84" i="204"/>
  <c r="C84" i="204"/>
  <c r="B84" i="204"/>
  <c r="B83" i="204"/>
  <c r="N73" i="204"/>
  <c r="B68" i="204"/>
  <c r="C68" i="204" s="1"/>
  <c r="D68" i="204" s="1"/>
  <c r="E68" i="204" s="1"/>
  <c r="F68" i="204" s="1"/>
  <c r="G68" i="204" s="1"/>
  <c r="H68" i="204" s="1"/>
  <c r="I68" i="204" s="1"/>
  <c r="J68" i="204" s="1"/>
  <c r="K68" i="204" s="1"/>
  <c r="L68" i="204" s="1"/>
  <c r="M68" i="204" s="1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N87" i="204" s="1"/>
  <c r="B55" i="204"/>
  <c r="N55" i="204" s="1"/>
  <c r="N54" i="204"/>
  <c r="E53" i="204"/>
  <c r="N53" i="204" s="1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 s="1"/>
  <c r="M42" i="204" s="1"/>
  <c r="L34" i="204"/>
  <c r="L38" i="204" s="1"/>
  <c r="L42" i="204" s="1"/>
  <c r="K34" i="204"/>
  <c r="K38" i="204" s="1"/>
  <c r="K42" i="204" s="1"/>
  <c r="J34" i="204"/>
  <c r="J38" i="204" s="1"/>
  <c r="J42" i="204" s="1"/>
  <c r="I34" i="204"/>
  <c r="I38" i="204" s="1"/>
  <c r="I42" i="204" s="1"/>
  <c r="H34" i="204"/>
  <c r="H38" i="204" s="1"/>
  <c r="H42" i="204" s="1"/>
  <c r="G34" i="204"/>
  <c r="F34" i="204"/>
  <c r="F38" i="204" s="1"/>
  <c r="F42" i="204" s="1"/>
  <c r="F48" i="204" s="1"/>
  <c r="E34" i="204"/>
  <c r="E38" i="204" s="1"/>
  <c r="E42" i="204" s="1"/>
  <c r="D34" i="204"/>
  <c r="D38" i="204" s="1"/>
  <c r="D42" i="204" s="1"/>
  <c r="C34" i="204"/>
  <c r="B34" i="204"/>
  <c r="B38" i="204" s="1"/>
  <c r="AD33" i="204"/>
  <c r="AR33" i="204" s="1"/>
  <c r="AC33" i="204"/>
  <c r="AQ33" i="204"/>
  <c r="AA33" i="204"/>
  <c r="AO33" i="204" s="1"/>
  <c r="Z33" i="204"/>
  <c r="AN33" i="204" s="1"/>
  <c r="Y33" i="204"/>
  <c r="AM33" i="204" s="1"/>
  <c r="X33" i="204"/>
  <c r="AL33" i="204" s="1"/>
  <c r="W33" i="204"/>
  <c r="AK33" i="204" s="1"/>
  <c r="V33" i="204"/>
  <c r="AJ33" i="204"/>
  <c r="U33" i="204"/>
  <c r="AI33" i="204" s="1"/>
  <c r="T33" i="204"/>
  <c r="AH33" i="204" s="1"/>
  <c r="S33" i="204"/>
  <c r="AG33" i="204" s="1"/>
  <c r="R33" i="204"/>
  <c r="AF33" i="204" s="1"/>
  <c r="Q33" i="204"/>
  <c r="AE33" i="204" s="1"/>
  <c r="N33" i="204"/>
  <c r="AB33" i="204" s="1"/>
  <c r="AP33" i="204" s="1"/>
  <c r="AC32" i="204"/>
  <c r="AQ32" i="204" s="1"/>
  <c r="AA32" i="204"/>
  <c r="AO32" i="204" s="1"/>
  <c r="Z32" i="204"/>
  <c r="AN32" i="204" s="1"/>
  <c r="Y32" i="204"/>
  <c r="AM32" i="204" s="1"/>
  <c r="X32" i="204"/>
  <c r="AL32" i="204" s="1"/>
  <c r="W32" i="204"/>
  <c r="AK32" i="204" s="1"/>
  <c r="V32" i="204"/>
  <c r="AJ32" i="204" s="1"/>
  <c r="U32" i="204"/>
  <c r="AI32" i="204" s="1"/>
  <c r="T32" i="204"/>
  <c r="AH32" i="204" s="1"/>
  <c r="S32" i="204"/>
  <c r="AG32" i="204" s="1"/>
  <c r="R32" i="204"/>
  <c r="AF32" i="204" s="1"/>
  <c r="Q32" i="204"/>
  <c r="AE32" i="204" s="1"/>
  <c r="P32" i="204"/>
  <c r="AD32" i="204" s="1"/>
  <c r="AR32" i="204" s="1"/>
  <c r="N32" i="204"/>
  <c r="AB32" i="204" s="1"/>
  <c r="AP32" i="204" s="1"/>
  <c r="N31" i="204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N25" i="204" s="1"/>
  <c r="M24" i="204"/>
  <c r="L24" i="204"/>
  <c r="K24" i="204"/>
  <c r="J24" i="204"/>
  <c r="J27" i="204" s="1"/>
  <c r="I24" i="204"/>
  <c r="H24" i="204"/>
  <c r="G24" i="204"/>
  <c r="F24" i="204"/>
  <c r="F27" i="204" s="1"/>
  <c r="F28" i="204" s="1"/>
  <c r="E24" i="204"/>
  <c r="D24" i="204"/>
  <c r="C24" i="204"/>
  <c r="B24" i="204"/>
  <c r="M23" i="204"/>
  <c r="M27" i="204"/>
  <c r="L23" i="204"/>
  <c r="K23" i="204"/>
  <c r="J23" i="204"/>
  <c r="I23" i="204"/>
  <c r="I27" i="204" s="1"/>
  <c r="H23" i="204"/>
  <c r="G23" i="204"/>
  <c r="F23" i="204"/>
  <c r="E23" i="204"/>
  <c r="D23" i="204"/>
  <c r="D27" i="204" s="1"/>
  <c r="C23" i="204"/>
  <c r="C27" i="204" s="1"/>
  <c r="B23" i="204"/>
  <c r="M20" i="204"/>
  <c r="L20" i="204"/>
  <c r="K20" i="204"/>
  <c r="J20" i="204"/>
  <c r="I20" i="204"/>
  <c r="H20" i="204"/>
  <c r="G20" i="204"/>
  <c r="F20" i="204"/>
  <c r="E20" i="204"/>
  <c r="D20" i="204"/>
  <c r="C20" i="204"/>
  <c r="B20" i="204"/>
  <c r="N19" i="204"/>
  <c r="N20" i="204" s="1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13" i="204" s="1"/>
  <c r="K9" i="204"/>
  <c r="K13" i="204" s="1"/>
  <c r="J9" i="204"/>
  <c r="I9" i="204"/>
  <c r="I13" i="204" s="1"/>
  <c r="H9" i="204"/>
  <c r="G9" i="204"/>
  <c r="F9" i="204"/>
  <c r="F13" i="204" s="1"/>
  <c r="E9" i="204"/>
  <c r="E13" i="204" s="1"/>
  <c r="D9" i="204"/>
  <c r="C9" i="204"/>
  <c r="B9" i="204"/>
  <c r="B13" i="204" s="1"/>
  <c r="N8" i="204"/>
  <c r="N7" i="204"/>
  <c r="N6" i="204"/>
  <c r="N5" i="204"/>
  <c r="N4" i="204"/>
  <c r="N26" i="204"/>
  <c r="F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D84" i="203"/>
  <c r="C84" i="203"/>
  <c r="B84" i="203"/>
  <c r="B85" i="203" s="1"/>
  <c r="B83" i="203"/>
  <c r="C83" i="203"/>
  <c r="N73" i="203"/>
  <c r="B68" i="203"/>
  <c r="C68" i="203" s="1"/>
  <c r="D68" i="203" s="1"/>
  <c r="E68" i="203" s="1"/>
  <c r="F68" i="203" s="1"/>
  <c r="G68" i="203" s="1"/>
  <c r="H68" i="203" s="1"/>
  <c r="I68" i="203" s="1"/>
  <c r="J68" i="203" s="1"/>
  <c r="K68" i="203" s="1"/>
  <c r="L68" i="203" s="1"/>
  <c r="M68" i="203" s="1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B55" i="203"/>
  <c r="N55" i="203" s="1"/>
  <c r="N54" i="203"/>
  <c r="E53" i="203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 s="1"/>
  <c r="M42" i="203" s="1"/>
  <c r="L34" i="203"/>
  <c r="L38" i="203" s="1"/>
  <c r="L42" i="203" s="1"/>
  <c r="K34" i="203"/>
  <c r="K38" i="203" s="1"/>
  <c r="K42" i="203" s="1"/>
  <c r="J34" i="203"/>
  <c r="I34" i="203"/>
  <c r="I38" i="203" s="1"/>
  <c r="I42" i="203" s="1"/>
  <c r="H34" i="203"/>
  <c r="H38" i="203" s="1"/>
  <c r="H42" i="203" s="1"/>
  <c r="G34" i="203"/>
  <c r="F34" i="203"/>
  <c r="E34" i="203"/>
  <c r="E38" i="203"/>
  <c r="E42" i="203" s="1"/>
  <c r="D34" i="203"/>
  <c r="D38" i="203" s="1"/>
  <c r="D42" i="203" s="1"/>
  <c r="C34" i="203"/>
  <c r="C38" i="203" s="1"/>
  <c r="C42" i="203" s="1"/>
  <c r="B34" i="203"/>
  <c r="B38" i="203" s="1"/>
  <c r="B42" i="203" s="1"/>
  <c r="AD33" i="203"/>
  <c r="AR33" i="203" s="1"/>
  <c r="AC33" i="203"/>
  <c r="AQ33" i="203" s="1"/>
  <c r="AA33" i="203"/>
  <c r="AO33" i="203" s="1"/>
  <c r="Z33" i="203"/>
  <c r="AN33" i="203" s="1"/>
  <c r="Y33" i="203"/>
  <c r="AM33" i="203" s="1"/>
  <c r="X33" i="203"/>
  <c r="AL33" i="203" s="1"/>
  <c r="W33" i="203"/>
  <c r="AK33" i="203" s="1"/>
  <c r="V33" i="203"/>
  <c r="AJ33" i="203" s="1"/>
  <c r="U33" i="203"/>
  <c r="AI33" i="203" s="1"/>
  <c r="T33" i="203"/>
  <c r="AH33" i="203"/>
  <c r="S33" i="203"/>
  <c r="AG33" i="203" s="1"/>
  <c r="R33" i="203"/>
  <c r="AF33" i="203" s="1"/>
  <c r="Q33" i="203"/>
  <c r="AE33" i="203" s="1"/>
  <c r="N33" i="203"/>
  <c r="AB33" i="203" s="1"/>
  <c r="AP33" i="203" s="1"/>
  <c r="AC32" i="203"/>
  <c r="AQ32" i="203" s="1"/>
  <c r="AA32" i="203"/>
  <c r="AO32" i="203" s="1"/>
  <c r="Z32" i="203"/>
  <c r="AN32" i="203" s="1"/>
  <c r="Y32" i="203"/>
  <c r="AM32" i="203" s="1"/>
  <c r="X32" i="203"/>
  <c r="AL32" i="203"/>
  <c r="W32" i="203"/>
  <c r="AK32" i="203" s="1"/>
  <c r="V32" i="203"/>
  <c r="AJ32" i="203" s="1"/>
  <c r="U32" i="203"/>
  <c r="AI32" i="203" s="1"/>
  <c r="T32" i="203"/>
  <c r="AH32" i="203" s="1"/>
  <c r="S32" i="203"/>
  <c r="AG32" i="203" s="1"/>
  <c r="R32" i="203"/>
  <c r="AF32" i="203" s="1"/>
  <c r="Q32" i="203"/>
  <c r="AE32" i="203" s="1"/>
  <c r="P32" i="203"/>
  <c r="AD32" i="203" s="1"/>
  <c r="AR32" i="203" s="1"/>
  <c r="N32" i="203"/>
  <c r="AB32" i="203" s="1"/>
  <c r="AP32" i="203" s="1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I24" i="203"/>
  <c r="H24" i="203"/>
  <c r="G24" i="203"/>
  <c r="F24" i="203"/>
  <c r="E24" i="203"/>
  <c r="D24" i="203"/>
  <c r="C24" i="203"/>
  <c r="B24" i="203"/>
  <c r="M23" i="203"/>
  <c r="M27" i="203"/>
  <c r="L23" i="203"/>
  <c r="L27" i="203" s="1"/>
  <c r="L28" i="203" s="1"/>
  <c r="K23" i="203"/>
  <c r="J23" i="203"/>
  <c r="I23" i="203"/>
  <c r="I27" i="203" s="1"/>
  <c r="H23" i="203"/>
  <c r="G23" i="203"/>
  <c r="F23" i="203"/>
  <c r="E23" i="203"/>
  <c r="E27" i="203" s="1"/>
  <c r="D23" i="203"/>
  <c r="C23" i="203"/>
  <c r="B23" i="203"/>
  <c r="M20" i="203"/>
  <c r="L20" i="203"/>
  <c r="K20" i="203"/>
  <c r="J20" i="203"/>
  <c r="I20" i="203"/>
  <c r="H20" i="203"/>
  <c r="G20" i="203"/>
  <c r="F20" i="203"/>
  <c r="E20" i="203"/>
  <c r="D20" i="203"/>
  <c r="C20" i="203"/>
  <c r="C48" i="203" s="1"/>
  <c r="C61" i="203" s="1"/>
  <c r="B20" i="203"/>
  <c r="B48" i="203" s="1"/>
  <c r="N19" i="203"/>
  <c r="N17" i="203"/>
  <c r="N16" i="203"/>
  <c r="H11" i="203"/>
  <c r="G11" i="203"/>
  <c r="G13" i="203" s="1"/>
  <c r="F11" i="203"/>
  <c r="E11" i="203"/>
  <c r="D11" i="203"/>
  <c r="C11" i="203"/>
  <c r="B11" i="203"/>
  <c r="M9" i="203"/>
  <c r="M13" i="203" s="1"/>
  <c r="L9" i="203"/>
  <c r="L13" i="203" s="1"/>
  <c r="K9" i="203"/>
  <c r="K13" i="203"/>
  <c r="J9" i="203"/>
  <c r="J13" i="203" s="1"/>
  <c r="I9" i="203"/>
  <c r="I13" i="203"/>
  <c r="H9" i="203"/>
  <c r="G9" i="203"/>
  <c r="F9" i="203"/>
  <c r="E9" i="203"/>
  <c r="D9" i="203"/>
  <c r="C9" i="203"/>
  <c r="B9" i="203"/>
  <c r="N8" i="203"/>
  <c r="N7" i="203"/>
  <c r="N6" i="203"/>
  <c r="N5" i="203"/>
  <c r="N4" i="203"/>
  <c r="K84" i="203"/>
  <c r="H84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N73" i="202"/>
  <c r="B68" i="202"/>
  <c r="C68" i="202" s="1"/>
  <c r="D68" i="202" s="1"/>
  <c r="E68" i="202" s="1"/>
  <c r="F68" i="202" s="1"/>
  <c r="G68" i="202" s="1"/>
  <c r="H68" i="202" s="1"/>
  <c r="I68" i="202" s="1"/>
  <c r="J68" i="202" s="1"/>
  <c r="K68" i="202" s="1"/>
  <c r="L68" i="202" s="1"/>
  <c r="M68" i="202" s="1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N54" i="202"/>
  <c r="E53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N45" i="202"/>
  <c r="N44" i="202"/>
  <c r="N41" i="202"/>
  <c r="N40" i="202"/>
  <c r="N39" i="202"/>
  <c r="N37" i="202"/>
  <c r="M34" i="202"/>
  <c r="M38" i="202" s="1"/>
  <c r="M42" i="202" s="1"/>
  <c r="L34" i="202"/>
  <c r="L38" i="202" s="1"/>
  <c r="L42" i="202" s="1"/>
  <c r="K34" i="202"/>
  <c r="K38" i="202"/>
  <c r="K42" i="202" s="1"/>
  <c r="J34" i="202"/>
  <c r="J38" i="202" s="1"/>
  <c r="J42" i="202" s="1"/>
  <c r="I34" i="202"/>
  <c r="H34" i="202"/>
  <c r="H38" i="202" s="1"/>
  <c r="H42" i="202" s="1"/>
  <c r="H48" i="202" s="1"/>
  <c r="H61" i="202" s="1"/>
  <c r="G34" i="202"/>
  <c r="G38" i="202" s="1"/>
  <c r="G42" i="202" s="1"/>
  <c r="F34" i="202"/>
  <c r="F38" i="202"/>
  <c r="F42" i="202" s="1"/>
  <c r="E34" i="202"/>
  <c r="E38" i="202" s="1"/>
  <c r="E42" i="202" s="1"/>
  <c r="D34" i="202"/>
  <c r="D38" i="202" s="1"/>
  <c r="D42" i="202" s="1"/>
  <c r="C34" i="202"/>
  <c r="C38" i="202" s="1"/>
  <c r="B34" i="202"/>
  <c r="B38" i="202" s="1"/>
  <c r="B42" i="202" s="1"/>
  <c r="AD33" i="202"/>
  <c r="AR33" i="202" s="1"/>
  <c r="AC33" i="202"/>
  <c r="AQ33" i="202" s="1"/>
  <c r="AA33" i="202"/>
  <c r="AO33" i="202" s="1"/>
  <c r="Z33" i="202"/>
  <c r="AN33" i="202" s="1"/>
  <c r="Y33" i="202"/>
  <c r="AM33" i="202" s="1"/>
  <c r="X33" i="202"/>
  <c r="AL33" i="202"/>
  <c r="W33" i="202"/>
  <c r="AK33" i="202" s="1"/>
  <c r="V33" i="202"/>
  <c r="AJ33" i="202" s="1"/>
  <c r="U33" i="202"/>
  <c r="AI33" i="202"/>
  <c r="T33" i="202"/>
  <c r="AH33" i="202" s="1"/>
  <c r="S33" i="202"/>
  <c r="AG33" i="202" s="1"/>
  <c r="R33" i="202"/>
  <c r="AF33" i="202" s="1"/>
  <c r="Q33" i="202"/>
  <c r="AE33" i="202" s="1"/>
  <c r="N33" i="202"/>
  <c r="AB33" i="202" s="1"/>
  <c r="AP33" i="202" s="1"/>
  <c r="AC32" i="202"/>
  <c r="AQ32" i="202"/>
  <c r="AA32" i="202"/>
  <c r="AO32" i="202" s="1"/>
  <c r="Z32" i="202"/>
  <c r="AN32" i="202" s="1"/>
  <c r="Y32" i="202"/>
  <c r="AM32" i="202" s="1"/>
  <c r="X32" i="202"/>
  <c r="AL32" i="202" s="1"/>
  <c r="W32" i="202"/>
  <c r="AK32" i="202" s="1"/>
  <c r="V32" i="202"/>
  <c r="AJ32" i="202" s="1"/>
  <c r="U32" i="202"/>
  <c r="AI32" i="202" s="1"/>
  <c r="T32" i="202"/>
  <c r="AH32" i="202" s="1"/>
  <c r="S32" i="202"/>
  <c r="AG32" i="202" s="1"/>
  <c r="R32" i="202"/>
  <c r="AF32" i="202" s="1"/>
  <c r="Q32" i="202"/>
  <c r="AE32" i="202"/>
  <c r="P32" i="202"/>
  <c r="AD32" i="202" s="1"/>
  <c r="AR32" i="202" s="1"/>
  <c r="N32" i="202"/>
  <c r="AB32" i="202" s="1"/>
  <c r="AP32" i="202" s="1"/>
  <c r="N31" i="202"/>
  <c r="N30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F27" i="202" s="1"/>
  <c r="E24" i="202"/>
  <c r="D24" i="202"/>
  <c r="C24" i="202"/>
  <c r="C27" i="202" s="1"/>
  <c r="B24" i="202"/>
  <c r="M23" i="202"/>
  <c r="M27" i="202" s="1"/>
  <c r="L23" i="202"/>
  <c r="K23" i="202"/>
  <c r="K27" i="202" s="1"/>
  <c r="J23" i="202"/>
  <c r="J27" i="202" s="1"/>
  <c r="I23" i="202"/>
  <c r="I27" i="202" s="1"/>
  <c r="H23" i="202"/>
  <c r="G23" i="202"/>
  <c r="F23" i="202"/>
  <c r="E23" i="202"/>
  <c r="D23" i="202"/>
  <c r="C23" i="202"/>
  <c r="B23" i="202"/>
  <c r="M20" i="202"/>
  <c r="M48" i="202" s="1"/>
  <c r="L20" i="202"/>
  <c r="K20" i="202"/>
  <c r="J20" i="202"/>
  <c r="I20" i="202"/>
  <c r="H20" i="202"/>
  <c r="G20" i="202"/>
  <c r="F20" i="202"/>
  <c r="E20" i="202"/>
  <c r="D20" i="202"/>
  <c r="C20" i="202"/>
  <c r="B20" i="202"/>
  <c r="N19" i="202"/>
  <c r="N17" i="202"/>
  <c r="N16" i="202"/>
  <c r="G11" i="202"/>
  <c r="F11" i="202"/>
  <c r="E11" i="202"/>
  <c r="D11" i="202"/>
  <c r="C11" i="202"/>
  <c r="B11" i="202"/>
  <c r="M9" i="202"/>
  <c r="M13" i="202"/>
  <c r="L9" i="202"/>
  <c r="L13" i="202" s="1"/>
  <c r="K9" i="202"/>
  <c r="K13" i="202" s="1"/>
  <c r="J9" i="202"/>
  <c r="I9" i="202"/>
  <c r="H9" i="202"/>
  <c r="G9" i="202"/>
  <c r="F9" i="202"/>
  <c r="E9" i="202"/>
  <c r="E13" i="202"/>
  <c r="D9" i="202"/>
  <c r="C9" i="202"/>
  <c r="B9" i="202"/>
  <c r="N8" i="202"/>
  <c r="N9" i="202" s="1"/>
  <c r="N7" i="202"/>
  <c r="N6" i="202"/>
  <c r="N5" i="202"/>
  <c r="N4" i="202"/>
  <c r="J84" i="202"/>
  <c r="H84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D84" i="201"/>
  <c r="C84" i="201"/>
  <c r="B84" i="201"/>
  <c r="B83" i="201"/>
  <c r="N73" i="201"/>
  <c r="B68" i="201"/>
  <c r="C68" i="201" s="1"/>
  <c r="D68" i="201" s="1"/>
  <c r="E68" i="201" s="1"/>
  <c r="F68" i="201" s="1"/>
  <c r="G68" i="201" s="1"/>
  <c r="H68" i="201" s="1"/>
  <c r="I68" i="201" s="1"/>
  <c r="J68" i="201" s="1"/>
  <c r="K68" i="201" s="1"/>
  <c r="L68" i="201" s="1"/>
  <c r="M68" i="201" s="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B55" i="201"/>
  <c r="N55" i="201"/>
  <c r="N54" i="201"/>
  <c r="E53" i="201"/>
  <c r="G84" i="201" s="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1" i="201"/>
  <c r="N40" i="201"/>
  <c r="N39" i="201"/>
  <c r="N37" i="201"/>
  <c r="M34" i="201"/>
  <c r="M38" i="201" s="1"/>
  <c r="M42" i="201" s="1"/>
  <c r="L34" i="201"/>
  <c r="L38" i="201" s="1"/>
  <c r="L42" i="201" s="1"/>
  <c r="K34" i="201"/>
  <c r="K38" i="201" s="1"/>
  <c r="K42" i="201" s="1"/>
  <c r="J34" i="201"/>
  <c r="J38" i="201" s="1"/>
  <c r="J42" i="201" s="1"/>
  <c r="I34" i="201"/>
  <c r="I38" i="201" s="1"/>
  <c r="I42" i="201" s="1"/>
  <c r="H34" i="201"/>
  <c r="G34" i="201"/>
  <c r="G38" i="201" s="1"/>
  <c r="G42" i="201" s="1"/>
  <c r="F34" i="201"/>
  <c r="F38" i="201" s="1"/>
  <c r="F42" i="201" s="1"/>
  <c r="E34" i="201"/>
  <c r="E38" i="201" s="1"/>
  <c r="E42" i="201" s="1"/>
  <c r="D34" i="201"/>
  <c r="C34" i="201"/>
  <c r="C38" i="201" s="1"/>
  <c r="B34" i="201"/>
  <c r="B38" i="201" s="1"/>
  <c r="B42" i="201" s="1"/>
  <c r="AD33" i="201"/>
  <c r="AR33" i="201" s="1"/>
  <c r="AC33" i="201"/>
  <c r="AQ33" i="201" s="1"/>
  <c r="AA33" i="201"/>
  <c r="AO33" i="201" s="1"/>
  <c r="Z33" i="201"/>
  <c r="AN33" i="201" s="1"/>
  <c r="Y33" i="201"/>
  <c r="AM33" i="201" s="1"/>
  <c r="X33" i="201"/>
  <c r="AL33" i="201" s="1"/>
  <c r="W33" i="201"/>
  <c r="AK33" i="201" s="1"/>
  <c r="V33" i="201"/>
  <c r="AJ33" i="201" s="1"/>
  <c r="U33" i="201"/>
  <c r="AI33" i="201" s="1"/>
  <c r="T33" i="201"/>
  <c r="AH33" i="201" s="1"/>
  <c r="S33" i="201"/>
  <c r="AG33" i="201" s="1"/>
  <c r="R33" i="201"/>
  <c r="AF33" i="201" s="1"/>
  <c r="Q33" i="201"/>
  <c r="AE33" i="201" s="1"/>
  <c r="N33" i="201"/>
  <c r="AB33" i="201" s="1"/>
  <c r="AP33" i="201" s="1"/>
  <c r="AC32" i="201"/>
  <c r="AQ32" i="201" s="1"/>
  <c r="AA32" i="201"/>
  <c r="AO32" i="201" s="1"/>
  <c r="Z32" i="201"/>
  <c r="AN32" i="201" s="1"/>
  <c r="Y32" i="201"/>
  <c r="AM32" i="201" s="1"/>
  <c r="X32" i="201"/>
  <c r="AL32" i="201" s="1"/>
  <c r="W32" i="201"/>
  <c r="AK32" i="201" s="1"/>
  <c r="V32" i="201"/>
  <c r="AJ32" i="201" s="1"/>
  <c r="U32" i="201"/>
  <c r="AI32" i="201" s="1"/>
  <c r="T32" i="201"/>
  <c r="AH32" i="201" s="1"/>
  <c r="S32" i="201"/>
  <c r="AG32" i="201" s="1"/>
  <c r="R32" i="201"/>
  <c r="AF32" i="201" s="1"/>
  <c r="Q32" i="201"/>
  <c r="AE32" i="201" s="1"/>
  <c r="P32" i="201"/>
  <c r="AD32" i="201" s="1"/>
  <c r="AR32" i="201" s="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B24" i="201"/>
  <c r="M23" i="201"/>
  <c r="L23" i="201"/>
  <c r="L27" i="201" s="1"/>
  <c r="K23" i="201"/>
  <c r="K27" i="201" s="1"/>
  <c r="J23" i="201"/>
  <c r="J27" i="201" s="1"/>
  <c r="I23" i="201"/>
  <c r="H23" i="201"/>
  <c r="G23" i="201"/>
  <c r="F23" i="201"/>
  <c r="F27" i="201" s="1"/>
  <c r="E23" i="201"/>
  <c r="D23" i="201"/>
  <c r="D27" i="201" s="1"/>
  <c r="C23" i="201"/>
  <c r="B23" i="201"/>
  <c r="B27" i="201" s="1"/>
  <c r="M20" i="201"/>
  <c r="L20" i="201"/>
  <c r="K20" i="201"/>
  <c r="J20" i="201"/>
  <c r="I20" i="201"/>
  <c r="H20" i="201"/>
  <c r="G20" i="201"/>
  <c r="F20" i="201"/>
  <c r="E20" i="201"/>
  <c r="D20" i="201"/>
  <c r="C20" i="201"/>
  <c r="B20" i="201"/>
  <c r="N19" i="201"/>
  <c r="N17" i="201"/>
  <c r="N16" i="201"/>
  <c r="F11" i="201"/>
  <c r="E11" i="201"/>
  <c r="D11" i="201"/>
  <c r="C11" i="201"/>
  <c r="B11" i="201"/>
  <c r="M9" i="201"/>
  <c r="M13" i="201" s="1"/>
  <c r="L9" i="201"/>
  <c r="L13" i="201" s="1"/>
  <c r="K9" i="201"/>
  <c r="K13" i="201" s="1"/>
  <c r="J9" i="201"/>
  <c r="J13" i="201" s="1"/>
  <c r="I9" i="201"/>
  <c r="I13" i="201" s="1"/>
  <c r="H9" i="201"/>
  <c r="H13" i="201" s="1"/>
  <c r="G9" i="201"/>
  <c r="G13" i="201" s="1"/>
  <c r="F9" i="201"/>
  <c r="E9" i="201"/>
  <c r="E13" i="201" s="1"/>
  <c r="D9" i="201"/>
  <c r="D13" i="201" s="1"/>
  <c r="C9" i="201"/>
  <c r="C13" i="201" s="1"/>
  <c r="B9" i="201"/>
  <c r="N8" i="201"/>
  <c r="N7" i="201"/>
  <c r="N6" i="201"/>
  <c r="N5" i="201"/>
  <c r="N4" i="201"/>
  <c r="B58" i="201"/>
  <c r="L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 s="1"/>
  <c r="D88" i="200" s="1"/>
  <c r="E88" i="200" s="1"/>
  <c r="F88" i="200" s="1"/>
  <c r="G88" i="200" s="1"/>
  <c r="H88" i="200" s="1"/>
  <c r="I88" i="200" s="1"/>
  <c r="J88" i="200" s="1"/>
  <c r="K88" i="200" s="1"/>
  <c r="L88" i="200" s="1"/>
  <c r="M88" i="200" s="1"/>
  <c r="D84" i="200"/>
  <c r="C84" i="200"/>
  <c r="B84" i="200"/>
  <c r="B83" i="200"/>
  <c r="N73" i="200"/>
  <c r="B68" i="200"/>
  <c r="C68" i="200" s="1"/>
  <c r="D68" i="200" s="1"/>
  <c r="E68" i="200" s="1"/>
  <c r="F68" i="200" s="1"/>
  <c r="G68" i="200" s="1"/>
  <c r="H68" i="200" s="1"/>
  <c r="I68" i="200" s="1"/>
  <c r="J68" i="200" s="1"/>
  <c r="K68" i="200" s="1"/>
  <c r="L68" i="200" s="1"/>
  <c r="M68" i="200" s="1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N87" i="200" s="1"/>
  <c r="B55" i="200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N45" i="200"/>
  <c r="N44" i="200"/>
  <c r="N41" i="200"/>
  <c r="N40" i="200"/>
  <c r="N39" i="200"/>
  <c r="N37" i="200"/>
  <c r="M34" i="200"/>
  <c r="M38" i="200"/>
  <c r="M42" i="200" s="1"/>
  <c r="L34" i="200"/>
  <c r="L38" i="200" s="1"/>
  <c r="L42" i="200" s="1"/>
  <c r="K34" i="200"/>
  <c r="K38" i="200" s="1"/>
  <c r="K42" i="200" s="1"/>
  <c r="J34" i="200"/>
  <c r="J38" i="200" s="1"/>
  <c r="J42" i="200" s="1"/>
  <c r="I34" i="200"/>
  <c r="I38" i="200" s="1"/>
  <c r="I42" i="200" s="1"/>
  <c r="H34" i="200"/>
  <c r="H38" i="200" s="1"/>
  <c r="H42" i="200" s="1"/>
  <c r="G34" i="200"/>
  <c r="G38" i="200" s="1"/>
  <c r="G42" i="200" s="1"/>
  <c r="F34" i="200"/>
  <c r="E34" i="200"/>
  <c r="E38" i="200" s="1"/>
  <c r="E42" i="200" s="1"/>
  <c r="D34" i="200"/>
  <c r="D38" i="200"/>
  <c r="D42" i="200" s="1"/>
  <c r="C34" i="200"/>
  <c r="C38" i="200" s="1"/>
  <c r="C42" i="200" s="1"/>
  <c r="B34" i="200"/>
  <c r="B38" i="200" s="1"/>
  <c r="B42" i="200" s="1"/>
  <c r="AD33" i="200"/>
  <c r="AR33" i="200" s="1"/>
  <c r="AC33" i="200"/>
  <c r="AQ33" i="200" s="1"/>
  <c r="AA33" i="200"/>
  <c r="AO33" i="200" s="1"/>
  <c r="Z33" i="200"/>
  <c r="AN33" i="200" s="1"/>
  <c r="Y33" i="200"/>
  <c r="AM33" i="200" s="1"/>
  <c r="X33" i="200"/>
  <c r="AL33" i="200" s="1"/>
  <c r="W33" i="200"/>
  <c r="AK33" i="200" s="1"/>
  <c r="V33" i="200"/>
  <c r="AJ33" i="200" s="1"/>
  <c r="U33" i="200"/>
  <c r="AI33" i="200" s="1"/>
  <c r="T33" i="200"/>
  <c r="AH33" i="200" s="1"/>
  <c r="S33" i="200"/>
  <c r="AG33" i="200" s="1"/>
  <c r="R33" i="200"/>
  <c r="AF33" i="200" s="1"/>
  <c r="Q33" i="200"/>
  <c r="AE33" i="200" s="1"/>
  <c r="N33" i="200"/>
  <c r="AB33" i="200" s="1"/>
  <c r="AP33" i="200" s="1"/>
  <c r="AC32" i="200"/>
  <c r="AQ32" i="200"/>
  <c r="AA32" i="200"/>
  <c r="AO32" i="200" s="1"/>
  <c r="Z32" i="200"/>
  <c r="AN32" i="200" s="1"/>
  <c r="Y32" i="200"/>
  <c r="AM32" i="200" s="1"/>
  <c r="X32" i="200"/>
  <c r="AL32" i="200"/>
  <c r="W32" i="200"/>
  <c r="AK32" i="200" s="1"/>
  <c r="V32" i="200"/>
  <c r="AJ32" i="200" s="1"/>
  <c r="U32" i="200"/>
  <c r="AI32" i="200" s="1"/>
  <c r="T32" i="200"/>
  <c r="AH32" i="200" s="1"/>
  <c r="S32" i="200"/>
  <c r="AG32" i="200" s="1"/>
  <c r="R32" i="200"/>
  <c r="AF32" i="200" s="1"/>
  <c r="Q32" i="200"/>
  <c r="AE32" i="200" s="1"/>
  <c r="P32" i="200"/>
  <c r="AD32" i="200" s="1"/>
  <c r="AR32" i="200" s="1"/>
  <c r="N32" i="200"/>
  <c r="AB32" i="200"/>
  <c r="AP32" i="200" s="1"/>
  <c r="N31" i="200"/>
  <c r="N34" i="200" s="1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 s="1"/>
  <c r="L23" i="200"/>
  <c r="K23" i="200"/>
  <c r="J23" i="200"/>
  <c r="J27" i="200" s="1"/>
  <c r="I23" i="200"/>
  <c r="H23" i="200"/>
  <c r="G23" i="200"/>
  <c r="F23" i="200"/>
  <c r="E23" i="200"/>
  <c r="D23" i="200"/>
  <c r="C23" i="200"/>
  <c r="C27" i="200" s="1"/>
  <c r="B23" i="200"/>
  <c r="B27" i="200" s="1"/>
  <c r="M20" i="200"/>
  <c r="L20" i="200"/>
  <c r="K20" i="200"/>
  <c r="J20" i="200"/>
  <c r="I20" i="200"/>
  <c r="H20" i="200"/>
  <c r="H48" i="200" s="1"/>
  <c r="G20" i="200"/>
  <c r="F20" i="200"/>
  <c r="E20" i="200"/>
  <c r="D20" i="200"/>
  <c r="D48" i="200" s="1"/>
  <c r="C20" i="200"/>
  <c r="C48" i="200" s="1"/>
  <c r="B20" i="200"/>
  <c r="N19" i="200"/>
  <c r="N20" i="200" s="1"/>
  <c r="N17" i="200"/>
  <c r="N16" i="200"/>
  <c r="E11" i="200"/>
  <c r="D11" i="200"/>
  <c r="N11" i="200" s="1"/>
  <c r="C11" i="200"/>
  <c r="B11" i="200"/>
  <c r="M9" i="200"/>
  <c r="M13" i="200" s="1"/>
  <c r="L9" i="200"/>
  <c r="L13" i="200" s="1"/>
  <c r="K9" i="200"/>
  <c r="K13" i="200" s="1"/>
  <c r="J9" i="200"/>
  <c r="J13" i="200"/>
  <c r="I9" i="200"/>
  <c r="I13" i="200" s="1"/>
  <c r="H9" i="200"/>
  <c r="H13" i="200" s="1"/>
  <c r="G9" i="200"/>
  <c r="G13" i="200" s="1"/>
  <c r="F9" i="200"/>
  <c r="E9" i="200"/>
  <c r="E13" i="200" s="1"/>
  <c r="D9" i="200"/>
  <c r="C9" i="200"/>
  <c r="B9" i="200"/>
  <c r="N8" i="200"/>
  <c r="N7" i="200"/>
  <c r="N6" i="200"/>
  <c r="N5" i="200"/>
  <c r="N4" i="200"/>
  <c r="F13" i="200"/>
  <c r="F27" i="200"/>
  <c r="F28" i="200" s="1"/>
  <c r="C61" i="200"/>
  <c r="G84" i="200"/>
  <c r="K84" i="200"/>
  <c r="H84" i="200"/>
  <c r="L84" i="200"/>
  <c r="N53" i="200"/>
  <c r="E84" i="200"/>
  <c r="I84" i="200"/>
  <c r="E53" i="199"/>
  <c r="I84" i="199" s="1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K84" i="199"/>
  <c r="J84" i="199"/>
  <c r="G84" i="199"/>
  <c r="E84" i="199"/>
  <c r="D84" i="199"/>
  <c r="C84" i="199"/>
  <c r="B84" i="199"/>
  <c r="B83" i="199"/>
  <c r="N73" i="199"/>
  <c r="B68" i="199"/>
  <c r="C68" i="199" s="1"/>
  <c r="D68" i="199" s="1"/>
  <c r="E68" i="199" s="1"/>
  <c r="F68" i="199" s="1"/>
  <c r="G68" i="199" s="1"/>
  <c r="H68" i="199" s="1"/>
  <c r="I68" i="199" s="1"/>
  <c r="J68" i="199" s="1"/>
  <c r="K68" i="199" s="1"/>
  <c r="L68" i="199" s="1"/>
  <c r="M68" i="199" s="1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 s="1"/>
  <c r="B55" i="199"/>
  <c r="N55" i="199" s="1"/>
  <c r="N54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4" i="199"/>
  <c r="N41" i="199"/>
  <c r="N40" i="199"/>
  <c r="N39" i="199"/>
  <c r="N37" i="199"/>
  <c r="M34" i="199"/>
  <c r="M38" i="199" s="1"/>
  <c r="M42" i="199" s="1"/>
  <c r="L34" i="199"/>
  <c r="L38" i="199" s="1"/>
  <c r="L42" i="199" s="1"/>
  <c r="K34" i="199"/>
  <c r="K38" i="199" s="1"/>
  <c r="K42" i="199" s="1"/>
  <c r="J34" i="199"/>
  <c r="J38" i="199" s="1"/>
  <c r="J42" i="199" s="1"/>
  <c r="J48" i="199" s="1"/>
  <c r="J61" i="199" s="1"/>
  <c r="I34" i="199"/>
  <c r="I38" i="199" s="1"/>
  <c r="I42" i="199"/>
  <c r="H34" i="199"/>
  <c r="H38" i="199" s="1"/>
  <c r="H42" i="199" s="1"/>
  <c r="G34" i="199"/>
  <c r="G38" i="199" s="1"/>
  <c r="G42" i="199" s="1"/>
  <c r="F34" i="199"/>
  <c r="F38" i="199" s="1"/>
  <c r="F42" i="199" s="1"/>
  <c r="E34" i="199"/>
  <c r="E38" i="199" s="1"/>
  <c r="E42" i="199" s="1"/>
  <c r="D34" i="199"/>
  <c r="D38" i="199" s="1"/>
  <c r="D42" i="199" s="1"/>
  <c r="C34" i="199"/>
  <c r="B34" i="199"/>
  <c r="B38" i="199" s="1"/>
  <c r="AD33" i="199"/>
  <c r="AR33" i="199" s="1"/>
  <c r="AC33" i="199"/>
  <c r="AQ33" i="199" s="1"/>
  <c r="AA33" i="199"/>
  <c r="AO33" i="199" s="1"/>
  <c r="Z33" i="199"/>
  <c r="AN33" i="199" s="1"/>
  <c r="Y33" i="199"/>
  <c r="AM33" i="199" s="1"/>
  <c r="X33" i="199"/>
  <c r="AL33" i="199" s="1"/>
  <c r="W33" i="199"/>
  <c r="AK33" i="199" s="1"/>
  <c r="V33" i="199"/>
  <c r="AJ33" i="199" s="1"/>
  <c r="U33" i="199"/>
  <c r="AI33" i="199" s="1"/>
  <c r="T33" i="199"/>
  <c r="AH33" i="199" s="1"/>
  <c r="S33" i="199"/>
  <c r="AG33" i="199" s="1"/>
  <c r="R33" i="199"/>
  <c r="AF33" i="199" s="1"/>
  <c r="Q33" i="199"/>
  <c r="AE33" i="199" s="1"/>
  <c r="N33" i="199"/>
  <c r="AC32" i="199"/>
  <c r="AQ32" i="199" s="1"/>
  <c r="AA32" i="199"/>
  <c r="AO32" i="199" s="1"/>
  <c r="Z32" i="199"/>
  <c r="AN32" i="199" s="1"/>
  <c r="Y32" i="199"/>
  <c r="AM32" i="199" s="1"/>
  <c r="X32" i="199"/>
  <c r="AL32" i="199" s="1"/>
  <c r="W32" i="199"/>
  <c r="AK32" i="199" s="1"/>
  <c r="V32" i="199"/>
  <c r="AJ32" i="199" s="1"/>
  <c r="U32" i="199"/>
  <c r="AI32" i="199" s="1"/>
  <c r="T32" i="199"/>
  <c r="AH32" i="199" s="1"/>
  <c r="S32" i="199"/>
  <c r="AG32" i="199" s="1"/>
  <c r="R32" i="199"/>
  <c r="AF32" i="199" s="1"/>
  <c r="Q32" i="199"/>
  <c r="AE32" i="199" s="1"/>
  <c r="P32" i="199"/>
  <c r="AD32" i="199" s="1"/>
  <c r="AR32" i="199" s="1"/>
  <c r="N32" i="199"/>
  <c r="AB32" i="199" s="1"/>
  <c r="AP32" i="199" s="1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L27" i="199" s="1"/>
  <c r="L28" i="199" s="1"/>
  <c r="K24" i="199"/>
  <c r="J24" i="199"/>
  <c r="I24" i="199"/>
  <c r="H24" i="199"/>
  <c r="G24" i="199"/>
  <c r="F24" i="199"/>
  <c r="E24" i="199"/>
  <c r="D24" i="199"/>
  <c r="C24" i="199"/>
  <c r="B24" i="199"/>
  <c r="M23" i="199"/>
  <c r="M27" i="199"/>
  <c r="L23" i="199"/>
  <c r="K23" i="199"/>
  <c r="J23" i="199"/>
  <c r="I23" i="199"/>
  <c r="I27" i="199" s="1"/>
  <c r="H23" i="199"/>
  <c r="G23" i="199"/>
  <c r="F23" i="199"/>
  <c r="E23" i="199"/>
  <c r="E27" i="199" s="1"/>
  <c r="E28" i="199" s="1"/>
  <c r="D23" i="199"/>
  <c r="C23" i="199"/>
  <c r="B23" i="199"/>
  <c r="M20" i="199"/>
  <c r="L20" i="199"/>
  <c r="K20" i="199"/>
  <c r="J20" i="199"/>
  <c r="I20" i="199"/>
  <c r="H20" i="199"/>
  <c r="G20" i="199"/>
  <c r="F20" i="199"/>
  <c r="E20" i="199"/>
  <c r="D20" i="199"/>
  <c r="C20" i="199"/>
  <c r="B20" i="199"/>
  <c r="N19" i="199"/>
  <c r="N17" i="199"/>
  <c r="N16" i="199"/>
  <c r="D11" i="199"/>
  <c r="C11" i="199"/>
  <c r="N11" i="199" s="1"/>
  <c r="B11" i="199"/>
  <c r="M9" i="199"/>
  <c r="M13" i="199" s="1"/>
  <c r="L9" i="199"/>
  <c r="L13" i="199" s="1"/>
  <c r="K9" i="199"/>
  <c r="K13" i="199" s="1"/>
  <c r="J9" i="199"/>
  <c r="J13" i="199" s="1"/>
  <c r="I9" i="199"/>
  <c r="I13" i="199" s="1"/>
  <c r="H9" i="199"/>
  <c r="H13" i="199" s="1"/>
  <c r="G9" i="199"/>
  <c r="G13" i="199" s="1"/>
  <c r="F9" i="199"/>
  <c r="F13" i="199" s="1"/>
  <c r="E9" i="199"/>
  <c r="D9" i="199"/>
  <c r="D13" i="199"/>
  <c r="C9" i="199"/>
  <c r="B9" i="199"/>
  <c r="N8" i="199"/>
  <c r="N7" i="199"/>
  <c r="N6" i="199"/>
  <c r="N5" i="199"/>
  <c r="N4" i="199"/>
  <c r="H84" i="199"/>
  <c r="B58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M84" i="198"/>
  <c r="L84" i="198"/>
  <c r="K84" i="198"/>
  <c r="J84" i="198"/>
  <c r="I84" i="198"/>
  <c r="H84" i="198"/>
  <c r="G84" i="198"/>
  <c r="F84" i="198"/>
  <c r="E84" i="198"/>
  <c r="D84" i="198"/>
  <c r="C84" i="198"/>
  <c r="C85" i="198" s="1"/>
  <c r="B84" i="198"/>
  <c r="B83" i="198"/>
  <c r="N73" i="198"/>
  <c r="B68" i="198"/>
  <c r="C68" i="198" s="1"/>
  <c r="D68" i="198" s="1"/>
  <c r="E68" i="198" s="1"/>
  <c r="F68" i="198" s="1"/>
  <c r="G68" i="198" s="1"/>
  <c r="H68" i="198" s="1"/>
  <c r="I68" i="198" s="1"/>
  <c r="J68" i="198" s="1"/>
  <c r="K68" i="198" s="1"/>
  <c r="L68" i="198" s="1"/>
  <c r="M68" i="198" s="1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1" i="198"/>
  <c r="N40" i="198"/>
  <c r="N39" i="198"/>
  <c r="N37" i="198"/>
  <c r="M34" i="198"/>
  <c r="M38" i="198" s="1"/>
  <c r="M42" i="198" s="1"/>
  <c r="L34" i="198"/>
  <c r="L38" i="198" s="1"/>
  <c r="L42" i="198" s="1"/>
  <c r="K34" i="198"/>
  <c r="K38" i="198" s="1"/>
  <c r="K42" i="198" s="1"/>
  <c r="J34" i="198"/>
  <c r="I34" i="198"/>
  <c r="I38" i="198" s="1"/>
  <c r="I42" i="198" s="1"/>
  <c r="H34" i="198"/>
  <c r="G34" i="198"/>
  <c r="G38" i="198" s="1"/>
  <c r="G42" i="198" s="1"/>
  <c r="F34" i="198"/>
  <c r="F38" i="198" s="1"/>
  <c r="F42" i="198"/>
  <c r="E34" i="198"/>
  <c r="E38" i="198" s="1"/>
  <c r="E42" i="198" s="1"/>
  <c r="D34" i="198"/>
  <c r="D38" i="198" s="1"/>
  <c r="D42" i="198" s="1"/>
  <c r="C34" i="198"/>
  <c r="C38" i="198"/>
  <c r="C42" i="198" s="1"/>
  <c r="B34" i="198"/>
  <c r="AD33" i="198"/>
  <c r="AR33" i="198" s="1"/>
  <c r="AC33" i="198"/>
  <c r="AQ33" i="198" s="1"/>
  <c r="AA33" i="198"/>
  <c r="AO33" i="198" s="1"/>
  <c r="Z33" i="198"/>
  <c r="AN33" i="198" s="1"/>
  <c r="Y33" i="198"/>
  <c r="AM33" i="198" s="1"/>
  <c r="X33" i="198"/>
  <c r="AL33" i="198" s="1"/>
  <c r="W33" i="198"/>
  <c r="AK33" i="198" s="1"/>
  <c r="V33" i="198"/>
  <c r="AJ33" i="198" s="1"/>
  <c r="U33" i="198"/>
  <c r="AI33" i="198" s="1"/>
  <c r="T33" i="198"/>
  <c r="AH33" i="198" s="1"/>
  <c r="S33" i="198"/>
  <c r="AG33" i="198" s="1"/>
  <c r="R33" i="198"/>
  <c r="AF33" i="198" s="1"/>
  <c r="Q33" i="198"/>
  <c r="AE33" i="198" s="1"/>
  <c r="N33" i="198"/>
  <c r="AC32" i="198"/>
  <c r="AQ32" i="198" s="1"/>
  <c r="AA32" i="198"/>
  <c r="AO32" i="198" s="1"/>
  <c r="Z32" i="198"/>
  <c r="AN32" i="198" s="1"/>
  <c r="Y32" i="198"/>
  <c r="AM32" i="198" s="1"/>
  <c r="X32" i="198"/>
  <c r="AL32" i="198" s="1"/>
  <c r="W32" i="198"/>
  <c r="AK32" i="198" s="1"/>
  <c r="V32" i="198"/>
  <c r="AJ32" i="198" s="1"/>
  <c r="U32" i="198"/>
  <c r="AI32" i="198" s="1"/>
  <c r="T32" i="198"/>
  <c r="AH32" i="198" s="1"/>
  <c r="S32" i="198"/>
  <c r="AG32" i="198" s="1"/>
  <c r="R32" i="198"/>
  <c r="AF32" i="198" s="1"/>
  <c r="Q32" i="198"/>
  <c r="AE32" i="198" s="1"/>
  <c r="P32" i="198"/>
  <c r="AD32" i="198" s="1"/>
  <c r="AR32" i="198" s="1"/>
  <c r="N32" i="198"/>
  <c r="AB32" i="198" s="1"/>
  <c r="AP32" i="198" s="1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J24" i="198"/>
  <c r="I24" i="198"/>
  <c r="H24" i="198"/>
  <c r="G24" i="198"/>
  <c r="F24" i="198"/>
  <c r="E24" i="198"/>
  <c r="D24" i="198"/>
  <c r="C24" i="198"/>
  <c r="B24" i="198"/>
  <c r="M23" i="198"/>
  <c r="M27" i="198" s="1"/>
  <c r="M28" i="198" s="1"/>
  <c r="L23" i="198"/>
  <c r="K23" i="198"/>
  <c r="J23" i="198"/>
  <c r="J27" i="198"/>
  <c r="I23" i="198"/>
  <c r="I27" i="198" s="1"/>
  <c r="H23" i="198"/>
  <c r="G23" i="198"/>
  <c r="F23" i="198"/>
  <c r="F27" i="198" s="1"/>
  <c r="E23" i="198"/>
  <c r="E27" i="198" s="1"/>
  <c r="E28" i="198" s="1"/>
  <c r="D23" i="198"/>
  <c r="C23" i="198"/>
  <c r="B23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N11" i="198" s="1"/>
  <c r="B11" i="198"/>
  <c r="M9" i="198"/>
  <c r="M13" i="198" s="1"/>
  <c r="L9" i="198"/>
  <c r="L13" i="198" s="1"/>
  <c r="K9" i="198"/>
  <c r="K13" i="198" s="1"/>
  <c r="J9" i="198"/>
  <c r="J13" i="198" s="1"/>
  <c r="I9" i="198"/>
  <c r="I13" i="198" s="1"/>
  <c r="H9" i="198"/>
  <c r="H13" i="198" s="1"/>
  <c r="G9" i="198"/>
  <c r="G13" i="198" s="1"/>
  <c r="F9" i="198"/>
  <c r="F13" i="198" s="1"/>
  <c r="E9" i="198"/>
  <c r="E13" i="198" s="1"/>
  <c r="D9" i="198"/>
  <c r="D13" i="198" s="1"/>
  <c r="C9" i="198"/>
  <c r="C13" i="198" s="1"/>
  <c r="B9" i="198"/>
  <c r="B13" i="198" s="1"/>
  <c r="N8" i="198"/>
  <c r="N7" i="198"/>
  <c r="N6" i="198"/>
  <c r="N5" i="198"/>
  <c r="N4" i="198"/>
  <c r="N87" i="198"/>
  <c r="I48" i="198"/>
  <c r="I61" i="198" s="1"/>
  <c r="C83" i="198"/>
  <c r="D83" i="198" s="1"/>
  <c r="E83" i="198" s="1"/>
  <c r="E85" i="198" s="1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N73" i="197"/>
  <c r="B68" i="197"/>
  <c r="C68" i="197"/>
  <c r="D68" i="197" s="1"/>
  <c r="E68" i="197" s="1"/>
  <c r="F68" i="197" s="1"/>
  <c r="G68" i="197" s="1"/>
  <c r="H68" i="197" s="1"/>
  <c r="I68" i="197" s="1"/>
  <c r="J68" i="197" s="1"/>
  <c r="K68" i="197" s="1"/>
  <c r="L68" i="197" s="1"/>
  <c r="M68" i="197" s="1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N87" i="197" s="1"/>
  <c r="B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1" i="197"/>
  <c r="N40" i="197"/>
  <c r="N39" i="197"/>
  <c r="N37" i="197"/>
  <c r="M34" i="197"/>
  <c r="M38" i="197"/>
  <c r="M42" i="197" s="1"/>
  <c r="L34" i="197"/>
  <c r="L38" i="197" s="1"/>
  <c r="L42" i="197" s="1"/>
  <c r="K34" i="197"/>
  <c r="K38" i="197" s="1"/>
  <c r="K42" i="197" s="1"/>
  <c r="J34" i="197"/>
  <c r="I34" i="197"/>
  <c r="I38" i="197"/>
  <c r="I42" i="197" s="1"/>
  <c r="H34" i="197"/>
  <c r="H38" i="197" s="1"/>
  <c r="H42" i="197" s="1"/>
  <c r="G34" i="197"/>
  <c r="G38" i="197" s="1"/>
  <c r="G42" i="197" s="1"/>
  <c r="F34" i="197"/>
  <c r="E34" i="197"/>
  <c r="E38" i="197" s="1"/>
  <c r="E42" i="197" s="1"/>
  <c r="D34" i="197"/>
  <c r="D38" i="197" s="1"/>
  <c r="D42" i="197"/>
  <c r="C34" i="197"/>
  <c r="C38" i="197" s="1"/>
  <c r="C42" i="197" s="1"/>
  <c r="B34" i="197"/>
  <c r="AD33" i="197"/>
  <c r="AR33" i="197" s="1"/>
  <c r="AC33" i="197"/>
  <c r="AQ33" i="197" s="1"/>
  <c r="AA33" i="197"/>
  <c r="AO33" i="197" s="1"/>
  <c r="Z33" i="197"/>
  <c r="AN33" i="197" s="1"/>
  <c r="Y33" i="197"/>
  <c r="AM33" i="197" s="1"/>
  <c r="X33" i="197"/>
  <c r="AL33" i="197" s="1"/>
  <c r="W33" i="197"/>
  <c r="AK33" i="197" s="1"/>
  <c r="V33" i="197"/>
  <c r="AJ33" i="197" s="1"/>
  <c r="U33" i="197"/>
  <c r="AI33" i="197" s="1"/>
  <c r="T33" i="197"/>
  <c r="AH33" i="197" s="1"/>
  <c r="S33" i="197"/>
  <c r="AG33" i="197" s="1"/>
  <c r="R33" i="197"/>
  <c r="AF33" i="197" s="1"/>
  <c r="Q33" i="197"/>
  <c r="AE33" i="197" s="1"/>
  <c r="N33" i="197"/>
  <c r="AB33" i="197"/>
  <c r="AP33" i="197" s="1"/>
  <c r="AC32" i="197"/>
  <c r="AQ32" i="197" s="1"/>
  <c r="AA32" i="197"/>
  <c r="AO32" i="197" s="1"/>
  <c r="Z32" i="197"/>
  <c r="AN32" i="197" s="1"/>
  <c r="Y32" i="197"/>
  <c r="AM32" i="197" s="1"/>
  <c r="X32" i="197"/>
  <c r="AL32" i="197" s="1"/>
  <c r="W32" i="197"/>
  <c r="AK32" i="197" s="1"/>
  <c r="V32" i="197"/>
  <c r="AJ32" i="197" s="1"/>
  <c r="U32" i="197"/>
  <c r="AI32" i="197"/>
  <c r="T32" i="197"/>
  <c r="AH32" i="197" s="1"/>
  <c r="S32" i="197"/>
  <c r="AG32" i="197"/>
  <c r="R32" i="197"/>
  <c r="AF32" i="197" s="1"/>
  <c r="Q32" i="197"/>
  <c r="AE32" i="197"/>
  <c r="P32" i="197"/>
  <c r="AD32" i="197" s="1"/>
  <c r="AR32" i="197" s="1"/>
  <c r="N32" i="197"/>
  <c r="AB32" i="197" s="1"/>
  <c r="AP32" i="197" s="1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N26" i="197" s="1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 s="1"/>
  <c r="L23" i="197"/>
  <c r="L27" i="197" s="1"/>
  <c r="K23" i="197"/>
  <c r="K27" i="197" s="1"/>
  <c r="J23" i="197"/>
  <c r="J27" i="197" s="1"/>
  <c r="I23" i="197"/>
  <c r="I27" i="197" s="1"/>
  <c r="H23" i="197"/>
  <c r="H27" i="197" s="1"/>
  <c r="G23" i="197"/>
  <c r="G27" i="197" s="1"/>
  <c r="F23" i="197"/>
  <c r="F27" i="197" s="1"/>
  <c r="E23" i="197"/>
  <c r="E27" i="197" s="1"/>
  <c r="D23" i="197"/>
  <c r="D27" i="197" s="1"/>
  <c r="C23" i="197"/>
  <c r="B23" i="197"/>
  <c r="B27" i="197" s="1"/>
  <c r="M20" i="197"/>
  <c r="L20" i="197"/>
  <c r="K20" i="197"/>
  <c r="J20" i="197"/>
  <c r="I20" i="197"/>
  <c r="H20" i="197"/>
  <c r="G20" i="197"/>
  <c r="F20" i="197"/>
  <c r="E20" i="197"/>
  <c r="D20" i="197"/>
  <c r="C20" i="197"/>
  <c r="B20" i="197"/>
  <c r="N19" i="197"/>
  <c r="N17" i="197"/>
  <c r="N16" i="197"/>
  <c r="B11" i="197"/>
  <c r="N11" i="197" s="1"/>
  <c r="M9" i="197"/>
  <c r="M13" i="197"/>
  <c r="L9" i="197"/>
  <c r="L13" i="197" s="1"/>
  <c r="K9" i="197"/>
  <c r="K13" i="197"/>
  <c r="J9" i="197"/>
  <c r="J13" i="197" s="1"/>
  <c r="I9" i="197"/>
  <c r="I13" i="197"/>
  <c r="H9" i="197"/>
  <c r="H13" i="197" s="1"/>
  <c r="G9" i="197"/>
  <c r="G13" i="197"/>
  <c r="F9" i="197"/>
  <c r="F13" i="197" s="1"/>
  <c r="E9" i="197"/>
  <c r="E13" i="197"/>
  <c r="D9" i="197"/>
  <c r="D13" i="197" s="1"/>
  <c r="C9" i="197"/>
  <c r="C13" i="197"/>
  <c r="B9" i="197"/>
  <c r="B13" i="197" s="1"/>
  <c r="N8" i="197"/>
  <c r="N7" i="197"/>
  <c r="N6" i="197"/>
  <c r="N5" i="197"/>
  <c r="N4" i="197"/>
  <c r="B55" i="196"/>
  <c r="D85" i="198"/>
  <c r="B11" i="196"/>
  <c r="F83" i="198"/>
  <c r="F85" i="198" s="1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 s="1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 s="1"/>
  <c r="E68" i="196" s="1"/>
  <c r="F68" i="196" s="1"/>
  <c r="G68" i="196" s="1"/>
  <c r="H68" i="196" s="1"/>
  <c r="I68" i="196" s="1"/>
  <c r="J68" i="196" s="1"/>
  <c r="K68" i="196" s="1"/>
  <c r="L68" i="196" s="1"/>
  <c r="M68" i="196" s="1"/>
  <c r="M58" i="196"/>
  <c r="L58" i="196"/>
  <c r="K58" i="196"/>
  <c r="J58" i="196"/>
  <c r="I58" i="196"/>
  <c r="H58" i="196"/>
  <c r="G58" i="196"/>
  <c r="F58" i="196"/>
  <c r="E58" i="196"/>
  <c r="D58" i="196"/>
  <c r="C58" i="196"/>
  <c r="N57" i="196"/>
  <c r="N56" i="196"/>
  <c r="N87" i="196" s="1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4" i="196"/>
  <c r="N41" i="196"/>
  <c r="N40" i="196"/>
  <c r="N39" i="196"/>
  <c r="N37" i="196"/>
  <c r="M34" i="196"/>
  <c r="M38" i="196"/>
  <c r="M42" i="196" s="1"/>
  <c r="L34" i="196"/>
  <c r="L38" i="196" s="1"/>
  <c r="L42" i="196" s="1"/>
  <c r="K34" i="196"/>
  <c r="K38" i="196" s="1"/>
  <c r="K42" i="196" s="1"/>
  <c r="J34" i="196"/>
  <c r="I34" i="196"/>
  <c r="I38" i="196"/>
  <c r="I42" i="196" s="1"/>
  <c r="H34" i="196"/>
  <c r="H38" i="196" s="1"/>
  <c r="H42" i="196" s="1"/>
  <c r="G34" i="196"/>
  <c r="G38" i="196" s="1"/>
  <c r="G42" i="196" s="1"/>
  <c r="F34" i="196"/>
  <c r="E34" i="196"/>
  <c r="E38" i="196"/>
  <c r="E42" i="196" s="1"/>
  <c r="D34" i="196"/>
  <c r="D38" i="196" s="1"/>
  <c r="D42" i="196" s="1"/>
  <c r="C34" i="196"/>
  <c r="C38" i="196" s="1"/>
  <c r="C42" i="196" s="1"/>
  <c r="C48" i="196" s="1"/>
  <c r="C61" i="196" s="1"/>
  <c r="B34" i="196"/>
  <c r="AD33" i="196"/>
  <c r="AR33" i="196" s="1"/>
  <c r="AC33" i="196"/>
  <c r="AQ33" i="196" s="1"/>
  <c r="AA33" i="196"/>
  <c r="AO33" i="196" s="1"/>
  <c r="Z33" i="196"/>
  <c r="AN33" i="196" s="1"/>
  <c r="Y33" i="196"/>
  <c r="AM33" i="196" s="1"/>
  <c r="X33" i="196"/>
  <c r="AL33" i="196" s="1"/>
  <c r="W33" i="196"/>
  <c r="AK33" i="196" s="1"/>
  <c r="V33" i="196"/>
  <c r="AJ33" i="196" s="1"/>
  <c r="U33" i="196"/>
  <c r="AI33" i="196" s="1"/>
  <c r="T33" i="196"/>
  <c r="AH33" i="196" s="1"/>
  <c r="S33" i="196"/>
  <c r="AG33" i="196" s="1"/>
  <c r="R33" i="196"/>
  <c r="AF33" i="196" s="1"/>
  <c r="Q33" i="196"/>
  <c r="AE33" i="196" s="1"/>
  <c r="N33" i="196"/>
  <c r="AB33" i="196" s="1"/>
  <c r="AP33" i="196" s="1"/>
  <c r="AC32" i="196"/>
  <c r="AQ32" i="196" s="1"/>
  <c r="AA32" i="196"/>
  <c r="AO32" i="196" s="1"/>
  <c r="Z32" i="196"/>
  <c r="AN32" i="196" s="1"/>
  <c r="Y32" i="196"/>
  <c r="AM32" i="196" s="1"/>
  <c r="X32" i="196"/>
  <c r="AL32" i="196" s="1"/>
  <c r="W32" i="196"/>
  <c r="AK32" i="196" s="1"/>
  <c r="V32" i="196"/>
  <c r="AJ32" i="196" s="1"/>
  <c r="U32" i="196"/>
  <c r="AI32" i="196" s="1"/>
  <c r="T32" i="196"/>
  <c r="AH32" i="196" s="1"/>
  <c r="S32" i="196"/>
  <c r="AG32" i="196" s="1"/>
  <c r="R32" i="196"/>
  <c r="AF32" i="196" s="1"/>
  <c r="Q32" i="196"/>
  <c r="AE32" i="196" s="1"/>
  <c r="P32" i="196"/>
  <c r="AD32" i="196" s="1"/>
  <c r="AR32" i="196" s="1"/>
  <c r="N32" i="196"/>
  <c r="AB32" i="196" s="1"/>
  <c r="AP32" i="196" s="1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K24" i="196"/>
  <c r="K27" i="196" s="1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K23" i="196"/>
  <c r="J23" i="196"/>
  <c r="I23" i="196"/>
  <c r="I27" i="196" s="1"/>
  <c r="H23" i="196"/>
  <c r="G23" i="196"/>
  <c r="F23" i="196"/>
  <c r="E23" i="196"/>
  <c r="E27" i="196" s="1"/>
  <c r="D23" i="196"/>
  <c r="C23" i="196"/>
  <c r="B23" i="196"/>
  <c r="M20" i="196"/>
  <c r="L20" i="196"/>
  <c r="K20" i="196"/>
  <c r="J20" i="196"/>
  <c r="I20" i="196"/>
  <c r="H20" i="196"/>
  <c r="G20" i="196"/>
  <c r="F20" i="196"/>
  <c r="E20" i="196"/>
  <c r="D20" i="196"/>
  <c r="C20" i="196"/>
  <c r="B20" i="196"/>
  <c r="N19" i="196"/>
  <c r="N17" i="196"/>
  <c r="N16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N24" i="196"/>
  <c r="N53" i="195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6" i="195" s="1"/>
  <c r="N41" i="195"/>
  <c r="N40" i="195"/>
  <c r="N39" i="195"/>
  <c r="N37" i="195"/>
  <c r="M34" i="195"/>
  <c r="M38" i="195" s="1"/>
  <c r="M42" i="195" s="1"/>
  <c r="L34" i="195"/>
  <c r="L38" i="195" s="1"/>
  <c r="L42" i="195" s="1"/>
  <c r="K34" i="195"/>
  <c r="K38" i="195" s="1"/>
  <c r="K42" i="195"/>
  <c r="J34" i="195"/>
  <c r="J38" i="195" s="1"/>
  <c r="J42" i="195" s="1"/>
  <c r="I34" i="195"/>
  <c r="I38" i="195" s="1"/>
  <c r="I42" i="195" s="1"/>
  <c r="H34" i="195"/>
  <c r="H38" i="195"/>
  <c r="H42" i="195" s="1"/>
  <c r="G34" i="195"/>
  <c r="G38" i="195"/>
  <c r="G42" i="195" s="1"/>
  <c r="F34" i="195"/>
  <c r="F38" i="195" s="1"/>
  <c r="F42" i="195" s="1"/>
  <c r="E34" i="195"/>
  <c r="E38" i="195" s="1"/>
  <c r="E42" i="195" s="1"/>
  <c r="D34" i="195"/>
  <c r="D38" i="195" s="1"/>
  <c r="D42" i="195" s="1"/>
  <c r="C34" i="195"/>
  <c r="B34" i="195"/>
  <c r="B38" i="195" s="1"/>
  <c r="B42" i="195" s="1"/>
  <c r="AD33" i="195"/>
  <c r="AR33" i="195" s="1"/>
  <c r="AC33" i="195"/>
  <c r="AQ33" i="195" s="1"/>
  <c r="AA33" i="195"/>
  <c r="AO33" i="195" s="1"/>
  <c r="Z33" i="195"/>
  <c r="AN33" i="195" s="1"/>
  <c r="Y33" i="195"/>
  <c r="AM33" i="195" s="1"/>
  <c r="X33" i="195"/>
  <c r="AL33" i="195" s="1"/>
  <c r="W33" i="195"/>
  <c r="AK33" i="195" s="1"/>
  <c r="V33" i="195"/>
  <c r="AJ33" i="195" s="1"/>
  <c r="U33" i="195"/>
  <c r="AI33" i="195"/>
  <c r="T33" i="195"/>
  <c r="AH33" i="195" s="1"/>
  <c r="S33" i="195"/>
  <c r="AG33" i="195" s="1"/>
  <c r="R33" i="195"/>
  <c r="AF33" i="195"/>
  <c r="Q33" i="195"/>
  <c r="AE33" i="195" s="1"/>
  <c r="N33" i="195"/>
  <c r="AB33" i="195" s="1"/>
  <c r="AP33" i="195" s="1"/>
  <c r="AC32" i="195"/>
  <c r="AQ32" i="195" s="1"/>
  <c r="AA32" i="195"/>
  <c r="AO32" i="195" s="1"/>
  <c r="Z32" i="195"/>
  <c r="AN32" i="195"/>
  <c r="Y32" i="195"/>
  <c r="AM32" i="195" s="1"/>
  <c r="X32" i="195"/>
  <c r="AL32" i="195" s="1"/>
  <c r="W32" i="195"/>
  <c r="AK32" i="195" s="1"/>
  <c r="V32" i="195"/>
  <c r="AJ32" i="195" s="1"/>
  <c r="U32" i="195"/>
  <c r="AI32" i="195" s="1"/>
  <c r="T32" i="195"/>
  <c r="AH32" i="195" s="1"/>
  <c r="S32" i="195"/>
  <c r="AG32" i="195" s="1"/>
  <c r="R32" i="195"/>
  <c r="AF32" i="195"/>
  <c r="Q32" i="195"/>
  <c r="AE32" i="195" s="1"/>
  <c r="P32" i="195"/>
  <c r="AD32" i="195" s="1"/>
  <c r="AR32" i="195" s="1"/>
  <c r="N32" i="195"/>
  <c r="AB32" i="195" s="1"/>
  <c r="AP32" i="195" s="1"/>
  <c r="N31" i="195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J24" i="195"/>
  <c r="I24" i="195"/>
  <c r="H24" i="195"/>
  <c r="G24" i="195"/>
  <c r="F24" i="195"/>
  <c r="E24" i="195"/>
  <c r="D24" i="195"/>
  <c r="C24" i="195"/>
  <c r="B24" i="195"/>
  <c r="M23" i="195"/>
  <c r="M27" i="195" s="1"/>
  <c r="L23" i="195"/>
  <c r="L27" i="195" s="1"/>
  <c r="K23" i="195"/>
  <c r="J23" i="195"/>
  <c r="J27" i="195" s="1"/>
  <c r="I23" i="195"/>
  <c r="H23" i="195"/>
  <c r="H27" i="195"/>
  <c r="G23" i="195"/>
  <c r="F23" i="195"/>
  <c r="E23" i="195"/>
  <c r="D23" i="195"/>
  <c r="C23" i="195"/>
  <c r="B23" i="195"/>
  <c r="M20" i="195"/>
  <c r="L20" i="195"/>
  <c r="K20" i="195"/>
  <c r="J20" i="195"/>
  <c r="I20" i="195"/>
  <c r="H20" i="195"/>
  <c r="G20" i="195"/>
  <c r="F20" i="195"/>
  <c r="E20" i="195"/>
  <c r="D20" i="195"/>
  <c r="C20" i="195"/>
  <c r="B20" i="195"/>
  <c r="N19" i="195"/>
  <c r="N17" i="195"/>
  <c r="N16" i="195"/>
  <c r="N11" i="195"/>
  <c r="M9" i="195"/>
  <c r="M13" i="195" s="1"/>
  <c r="L9" i="195"/>
  <c r="L13" i="195" s="1"/>
  <c r="K9" i="195"/>
  <c r="K13" i="195" s="1"/>
  <c r="J9" i="195"/>
  <c r="J13" i="195" s="1"/>
  <c r="I9" i="195"/>
  <c r="I13" i="195" s="1"/>
  <c r="H9" i="195"/>
  <c r="H13" i="195" s="1"/>
  <c r="G9" i="195"/>
  <c r="G13" i="195" s="1"/>
  <c r="F9" i="195"/>
  <c r="F13" i="195"/>
  <c r="E9" i="195"/>
  <c r="E13" i="195" s="1"/>
  <c r="D9" i="195"/>
  <c r="D13" i="195" s="1"/>
  <c r="C9" i="195"/>
  <c r="C13" i="195" s="1"/>
  <c r="B9" i="195"/>
  <c r="B13" i="195"/>
  <c r="N8" i="195"/>
  <c r="N7" i="195"/>
  <c r="N6" i="195"/>
  <c r="N5" i="195"/>
  <c r="N4" i="195"/>
  <c r="D27" i="195"/>
  <c r="D58" i="195"/>
  <c r="D83" i="195"/>
  <c r="N45" i="195"/>
  <c r="N55" i="195"/>
  <c r="E58" i="195"/>
  <c r="F87" i="195"/>
  <c r="C87" i="195"/>
  <c r="N56" i="195"/>
  <c r="E9" i="192"/>
  <c r="E13" i="192" s="1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N73" i="194"/>
  <c r="L58" i="194"/>
  <c r="K58" i="194"/>
  <c r="J58" i="194"/>
  <c r="I58" i="194"/>
  <c r="H58" i="194"/>
  <c r="G58" i="194"/>
  <c r="F57" i="194"/>
  <c r="N57" i="194" s="1"/>
  <c r="F56" i="194"/>
  <c r="F58" i="194" s="1"/>
  <c r="E56" i="194"/>
  <c r="D56" i="194"/>
  <c r="D87" i="194"/>
  <c r="C56" i="194"/>
  <c r="B55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N44" i="194"/>
  <c r="N41" i="194"/>
  <c r="N40" i="194"/>
  <c r="N37" i="194"/>
  <c r="M34" i="194"/>
  <c r="M38" i="194" s="1"/>
  <c r="M42" i="194" s="1"/>
  <c r="L34" i="194"/>
  <c r="L38" i="194"/>
  <c r="L42" i="194" s="1"/>
  <c r="K34" i="194"/>
  <c r="K38" i="194" s="1"/>
  <c r="K42" i="194" s="1"/>
  <c r="J34" i="194"/>
  <c r="J38" i="194" s="1"/>
  <c r="J42" i="194" s="1"/>
  <c r="I34" i="194"/>
  <c r="I38" i="194" s="1"/>
  <c r="I42" i="194" s="1"/>
  <c r="H34" i="194"/>
  <c r="H38" i="194" s="1"/>
  <c r="H42" i="194" s="1"/>
  <c r="G34" i="194"/>
  <c r="G38" i="194" s="1"/>
  <c r="G42" i="194" s="1"/>
  <c r="F34" i="194"/>
  <c r="E34" i="194"/>
  <c r="E38" i="194" s="1"/>
  <c r="E42" i="194" s="1"/>
  <c r="D34" i="194"/>
  <c r="D38" i="194" s="1"/>
  <c r="D42" i="194" s="1"/>
  <c r="C34" i="194"/>
  <c r="C38" i="194" s="1"/>
  <c r="C42" i="194" s="1"/>
  <c r="B34" i="194"/>
  <c r="AD33" i="194"/>
  <c r="AR33" i="194"/>
  <c r="AC33" i="194"/>
  <c r="AQ33" i="194" s="1"/>
  <c r="AA33" i="194"/>
  <c r="AO33" i="194" s="1"/>
  <c r="Z33" i="194"/>
  <c r="AN33" i="194" s="1"/>
  <c r="Y33" i="194"/>
  <c r="AM33" i="194"/>
  <c r="X33" i="194"/>
  <c r="AL33" i="194" s="1"/>
  <c r="W33" i="194"/>
  <c r="AK33" i="194" s="1"/>
  <c r="V33" i="194"/>
  <c r="AJ33" i="194"/>
  <c r="U33" i="194"/>
  <c r="AI33" i="194" s="1"/>
  <c r="T33" i="194"/>
  <c r="AH33" i="194" s="1"/>
  <c r="S33" i="194"/>
  <c r="AG33" i="194" s="1"/>
  <c r="R33" i="194"/>
  <c r="AF33" i="194" s="1"/>
  <c r="Q33" i="194"/>
  <c r="AE33" i="194" s="1"/>
  <c r="N33" i="194"/>
  <c r="AB33" i="194"/>
  <c r="AP33" i="194" s="1"/>
  <c r="AC32" i="194"/>
  <c r="AQ32" i="194" s="1"/>
  <c r="AA32" i="194"/>
  <c r="AO32" i="194" s="1"/>
  <c r="Z32" i="194"/>
  <c r="AN32" i="194" s="1"/>
  <c r="Y32" i="194"/>
  <c r="AM32" i="194" s="1"/>
  <c r="X32" i="194"/>
  <c r="AL32" i="194" s="1"/>
  <c r="W32" i="194"/>
  <c r="AK32" i="194" s="1"/>
  <c r="V32" i="194"/>
  <c r="AJ32" i="194" s="1"/>
  <c r="U32" i="194"/>
  <c r="AI32" i="194" s="1"/>
  <c r="T32" i="194"/>
  <c r="AH32" i="194"/>
  <c r="S32" i="194"/>
  <c r="AG32" i="194" s="1"/>
  <c r="R32" i="194"/>
  <c r="AF32" i="194" s="1"/>
  <c r="Q32" i="194"/>
  <c r="AE32" i="194" s="1"/>
  <c r="P32" i="194"/>
  <c r="AD32" i="194" s="1"/>
  <c r="AR32" i="194" s="1"/>
  <c r="N32" i="194"/>
  <c r="AB32" i="194" s="1"/>
  <c r="AP32" i="194" s="1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D27" i="194" s="1"/>
  <c r="C24" i="194"/>
  <c r="B24" i="194"/>
  <c r="M23" i="194"/>
  <c r="M27" i="194"/>
  <c r="L23" i="194"/>
  <c r="K23" i="194"/>
  <c r="J23" i="194"/>
  <c r="J27" i="194" s="1"/>
  <c r="I23" i="194"/>
  <c r="H23" i="194"/>
  <c r="G23" i="194"/>
  <c r="F23" i="194"/>
  <c r="F27" i="194" s="1"/>
  <c r="E23" i="194"/>
  <c r="E27" i="194" s="1"/>
  <c r="D23" i="194"/>
  <c r="C23" i="194"/>
  <c r="B23" i="194"/>
  <c r="M20" i="194"/>
  <c r="L20" i="194"/>
  <c r="K20" i="194"/>
  <c r="J20" i="194"/>
  <c r="I20" i="194"/>
  <c r="H20" i="194"/>
  <c r="G20" i="194"/>
  <c r="F20" i="194"/>
  <c r="E20" i="194"/>
  <c r="D20" i="194"/>
  <c r="C20" i="194"/>
  <c r="B20" i="194"/>
  <c r="N19" i="194"/>
  <c r="N17" i="194"/>
  <c r="N16" i="194"/>
  <c r="E13" i="194"/>
  <c r="M11" i="194"/>
  <c r="L11" i="194"/>
  <c r="J11" i="194"/>
  <c r="I11" i="194"/>
  <c r="H11" i="194"/>
  <c r="H13" i="194" s="1"/>
  <c r="F11" i="194"/>
  <c r="M9" i="194"/>
  <c r="L9" i="194"/>
  <c r="K9" i="194"/>
  <c r="K13" i="194" s="1"/>
  <c r="J9" i="194"/>
  <c r="I9" i="194"/>
  <c r="H9" i="194"/>
  <c r="G9" i="194"/>
  <c r="G13" i="194" s="1"/>
  <c r="F9" i="194"/>
  <c r="D9" i="194"/>
  <c r="D13" i="194"/>
  <c r="C9" i="194"/>
  <c r="C13" i="194" s="1"/>
  <c r="B9" i="194"/>
  <c r="B13" i="194" s="1"/>
  <c r="N8" i="194"/>
  <c r="N7" i="194"/>
  <c r="N6" i="194"/>
  <c r="N5" i="194"/>
  <c r="N4" i="194"/>
  <c r="D58" i="194"/>
  <c r="M58" i="194"/>
  <c r="M56" i="192"/>
  <c r="M53" i="192"/>
  <c r="N53" i="192" s="1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C83" i="193" s="1"/>
  <c r="D83" i="193" s="1"/>
  <c r="N73" i="193"/>
  <c r="M58" i="193"/>
  <c r="L58" i="193"/>
  <c r="K58" i="193"/>
  <c r="J58" i="193"/>
  <c r="I58" i="193"/>
  <c r="H58" i="193"/>
  <c r="G58" i="193"/>
  <c r="F57" i="193"/>
  <c r="N57" i="193" s="1"/>
  <c r="F56" i="193"/>
  <c r="E56" i="193"/>
  <c r="D56" i="193"/>
  <c r="C56" i="193"/>
  <c r="C58" i="193" s="1"/>
  <c r="C87" i="193"/>
  <c r="B55" i="193"/>
  <c r="N54" i="193"/>
  <c r="N53" i="193"/>
  <c r="M46" i="193"/>
  <c r="L46" i="193"/>
  <c r="K46" i="193"/>
  <c r="K48" i="193" s="1"/>
  <c r="J46" i="193"/>
  <c r="I46" i="193"/>
  <c r="H46" i="193"/>
  <c r="G46" i="193"/>
  <c r="F46" i="193"/>
  <c r="E46" i="193"/>
  <c r="D46" i="193"/>
  <c r="C46" i="193"/>
  <c r="B46" i="193"/>
  <c r="N45" i="193"/>
  <c r="N44" i="193"/>
  <c r="N41" i="193"/>
  <c r="N40" i="193"/>
  <c r="N37" i="193"/>
  <c r="M34" i="193"/>
  <c r="M38" i="193"/>
  <c r="M42" i="193" s="1"/>
  <c r="L34" i="193"/>
  <c r="L38" i="193" s="1"/>
  <c r="L42" i="193" s="1"/>
  <c r="K34" i="193"/>
  <c r="K38" i="193" s="1"/>
  <c r="K42" i="193" s="1"/>
  <c r="J34" i="193"/>
  <c r="J38" i="193" s="1"/>
  <c r="J42" i="193" s="1"/>
  <c r="I34" i="193"/>
  <c r="I38" i="193" s="1"/>
  <c r="I42" i="193" s="1"/>
  <c r="H34" i="193"/>
  <c r="H38" i="193" s="1"/>
  <c r="H42" i="193" s="1"/>
  <c r="G34" i="193"/>
  <c r="G38" i="193" s="1"/>
  <c r="G42" i="193" s="1"/>
  <c r="F34" i="193"/>
  <c r="F38" i="193" s="1"/>
  <c r="F42" i="193"/>
  <c r="E34" i="193"/>
  <c r="E38" i="193" s="1"/>
  <c r="E42" i="193" s="1"/>
  <c r="D34" i="193"/>
  <c r="C34" i="193"/>
  <c r="C38" i="193" s="1"/>
  <c r="C42" i="193" s="1"/>
  <c r="B34" i="193"/>
  <c r="B38" i="193" s="1"/>
  <c r="AD33" i="193"/>
  <c r="AR33" i="193" s="1"/>
  <c r="AC33" i="193"/>
  <c r="AQ33" i="193" s="1"/>
  <c r="AA33" i="193"/>
  <c r="AO33" i="193" s="1"/>
  <c r="Z33" i="193"/>
  <c r="AN33" i="193" s="1"/>
  <c r="Y33" i="193"/>
  <c r="AM33" i="193" s="1"/>
  <c r="X33" i="193"/>
  <c r="AL33" i="193"/>
  <c r="W33" i="193"/>
  <c r="AK33" i="193" s="1"/>
  <c r="V33" i="193"/>
  <c r="AJ33" i="193" s="1"/>
  <c r="U33" i="193"/>
  <c r="AI33" i="193"/>
  <c r="T33" i="193"/>
  <c r="AH33" i="193" s="1"/>
  <c r="S33" i="193"/>
  <c r="AG33" i="193" s="1"/>
  <c r="R33" i="193"/>
  <c r="AF33" i="193" s="1"/>
  <c r="Q33" i="193"/>
  <c r="AE33" i="193" s="1"/>
  <c r="N33" i="193"/>
  <c r="AB33" i="193" s="1"/>
  <c r="AP33" i="193" s="1"/>
  <c r="AC32" i="193"/>
  <c r="AQ32" i="193"/>
  <c r="AA32" i="193"/>
  <c r="AO32" i="193" s="1"/>
  <c r="Z32" i="193"/>
  <c r="AN32" i="193" s="1"/>
  <c r="Y32" i="193"/>
  <c r="AM32" i="193"/>
  <c r="X32" i="193"/>
  <c r="AL32" i="193" s="1"/>
  <c r="W32" i="193"/>
  <c r="AK32" i="193" s="1"/>
  <c r="V32" i="193"/>
  <c r="AJ32" i="193"/>
  <c r="U32" i="193"/>
  <c r="AI32" i="193" s="1"/>
  <c r="T32" i="193"/>
  <c r="AH32" i="193" s="1"/>
  <c r="S32" i="193"/>
  <c r="AG32" i="193" s="1"/>
  <c r="R32" i="193"/>
  <c r="AF32" i="193" s="1"/>
  <c r="Q32" i="193"/>
  <c r="AE32" i="193" s="1"/>
  <c r="P32" i="193"/>
  <c r="AD32" i="193" s="1"/>
  <c r="AR32" i="193" s="1"/>
  <c r="N32" i="193"/>
  <c r="AB32" i="193" s="1"/>
  <c r="AP32" i="193" s="1"/>
  <c r="N31" i="193"/>
  <c r="N30" i="193"/>
  <c r="M26" i="193"/>
  <c r="L26" i="193"/>
  <c r="K26" i="193"/>
  <c r="J26" i="193"/>
  <c r="I26" i="193"/>
  <c r="H26" i="193"/>
  <c r="G26" i="193"/>
  <c r="F26" i="193"/>
  <c r="E26" i="193"/>
  <c r="D26" i="193"/>
  <c r="C26" i="193"/>
  <c r="B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M23" i="193"/>
  <c r="L23" i="193"/>
  <c r="L27" i="193" s="1"/>
  <c r="K23" i="193"/>
  <c r="J23" i="193"/>
  <c r="I23" i="193"/>
  <c r="H23" i="193"/>
  <c r="H27" i="193" s="1"/>
  <c r="G23" i="193"/>
  <c r="F23" i="193"/>
  <c r="E23" i="193"/>
  <c r="E27" i="193" s="1"/>
  <c r="D23" i="193"/>
  <c r="D27" i="193" s="1"/>
  <c r="C23" i="193"/>
  <c r="B23" i="193"/>
  <c r="M20" i="193"/>
  <c r="L20" i="193"/>
  <c r="L48" i="193" s="1"/>
  <c r="L61" i="193" s="1"/>
  <c r="K20" i="193"/>
  <c r="J20" i="193"/>
  <c r="I20" i="193"/>
  <c r="H20" i="193"/>
  <c r="G20" i="193"/>
  <c r="F20" i="193"/>
  <c r="E20" i="193"/>
  <c r="D20" i="193"/>
  <c r="C20" i="193"/>
  <c r="B20" i="193"/>
  <c r="N19" i="193"/>
  <c r="N17" i="193"/>
  <c r="N16" i="193"/>
  <c r="E13" i="193"/>
  <c r="L11" i="193"/>
  <c r="J11" i="193"/>
  <c r="I11" i="193"/>
  <c r="H11" i="193"/>
  <c r="F11" i="193"/>
  <c r="M9" i="193"/>
  <c r="M13" i="193" s="1"/>
  <c r="L9" i="193"/>
  <c r="L13" i="193" s="1"/>
  <c r="K9" i="193"/>
  <c r="K13" i="193" s="1"/>
  <c r="J9" i="193"/>
  <c r="I9" i="193"/>
  <c r="H9" i="193"/>
  <c r="G9" i="193"/>
  <c r="G13" i="193" s="1"/>
  <c r="F9" i="193"/>
  <c r="F13" i="193" s="1"/>
  <c r="D9" i="193"/>
  <c r="D13" i="193" s="1"/>
  <c r="C9" i="193"/>
  <c r="C13" i="193" s="1"/>
  <c r="B9" i="193"/>
  <c r="B13" i="193"/>
  <c r="N8" i="193"/>
  <c r="N7" i="193"/>
  <c r="N6" i="193"/>
  <c r="N5" i="193"/>
  <c r="N4" i="193"/>
  <c r="M11" i="192"/>
  <c r="L11" i="192"/>
  <c r="M87" i="192"/>
  <c r="L87" i="192"/>
  <c r="K87" i="192"/>
  <c r="J87" i="192"/>
  <c r="I87" i="192"/>
  <c r="H87" i="192"/>
  <c r="G87" i="192"/>
  <c r="B87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N73" i="192"/>
  <c r="L58" i="192"/>
  <c r="K58" i="192"/>
  <c r="J58" i="192"/>
  <c r="I58" i="192"/>
  <c r="H58" i="192"/>
  <c r="G58" i="192"/>
  <c r="F57" i="192"/>
  <c r="N57" i="192" s="1"/>
  <c r="F56" i="192"/>
  <c r="E56" i="192"/>
  <c r="E87" i="192" s="1"/>
  <c r="D56" i="192"/>
  <c r="D87" i="192" s="1"/>
  <c r="C56" i="192"/>
  <c r="B55" i="192"/>
  <c r="B58" i="192" s="1"/>
  <c r="N54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6" i="192" s="1"/>
  <c r="N41" i="192"/>
  <c r="N40" i="192"/>
  <c r="N37" i="192"/>
  <c r="M34" i="192"/>
  <c r="M38" i="192" s="1"/>
  <c r="M42" i="192" s="1"/>
  <c r="L34" i="192"/>
  <c r="L38" i="192" s="1"/>
  <c r="L42" i="192" s="1"/>
  <c r="K34" i="192"/>
  <c r="K38" i="192"/>
  <c r="K42" i="192" s="1"/>
  <c r="J34" i="192"/>
  <c r="J38" i="192" s="1"/>
  <c r="J42" i="192" s="1"/>
  <c r="I34" i="192"/>
  <c r="I38" i="192" s="1"/>
  <c r="I42" i="192" s="1"/>
  <c r="H34" i="192"/>
  <c r="H38" i="192" s="1"/>
  <c r="H42" i="192" s="1"/>
  <c r="G34" i="192"/>
  <c r="G38" i="192" s="1"/>
  <c r="G42" i="192" s="1"/>
  <c r="F34" i="192"/>
  <c r="F38" i="192" s="1"/>
  <c r="F42" i="192" s="1"/>
  <c r="E34" i="192"/>
  <c r="E38" i="192" s="1"/>
  <c r="E42" i="192" s="1"/>
  <c r="D34" i="192"/>
  <c r="D38" i="192" s="1"/>
  <c r="D42" i="192" s="1"/>
  <c r="C34" i="192"/>
  <c r="C38" i="192" s="1"/>
  <c r="C42" i="192" s="1"/>
  <c r="B34" i="192"/>
  <c r="B38" i="192" s="1"/>
  <c r="B42" i="192" s="1"/>
  <c r="B48" i="192" s="1"/>
  <c r="AD33" i="192"/>
  <c r="AR33" i="192" s="1"/>
  <c r="AC33" i="192"/>
  <c r="AQ33" i="192" s="1"/>
  <c r="AA33" i="192"/>
  <c r="AO33" i="192"/>
  <c r="Z33" i="192"/>
  <c r="AN33" i="192" s="1"/>
  <c r="Y33" i="192"/>
  <c r="AM33" i="192" s="1"/>
  <c r="X33" i="192"/>
  <c r="AL33" i="192" s="1"/>
  <c r="W33" i="192"/>
  <c r="AK33" i="192" s="1"/>
  <c r="V33" i="192"/>
  <c r="AJ33" i="192" s="1"/>
  <c r="U33" i="192"/>
  <c r="AI33" i="192" s="1"/>
  <c r="T33" i="192"/>
  <c r="AH33" i="192" s="1"/>
  <c r="S33" i="192"/>
  <c r="AG33" i="192" s="1"/>
  <c r="R33" i="192"/>
  <c r="AF33" i="192" s="1"/>
  <c r="Q33" i="192"/>
  <c r="AE33" i="192" s="1"/>
  <c r="N33" i="192"/>
  <c r="AB33" i="192" s="1"/>
  <c r="AP33" i="192" s="1"/>
  <c r="AC32" i="192"/>
  <c r="AQ32" i="192" s="1"/>
  <c r="AA32" i="192"/>
  <c r="AO32" i="192" s="1"/>
  <c r="Z32" i="192"/>
  <c r="AN32" i="192" s="1"/>
  <c r="Y32" i="192"/>
  <c r="AM32" i="192" s="1"/>
  <c r="X32" i="192"/>
  <c r="AL32" i="192" s="1"/>
  <c r="W32" i="192"/>
  <c r="AK32" i="192" s="1"/>
  <c r="V32" i="192"/>
  <c r="AJ32" i="192" s="1"/>
  <c r="U32" i="192"/>
  <c r="AI32" i="192"/>
  <c r="T32" i="192"/>
  <c r="AH32" i="192" s="1"/>
  <c r="S32" i="192"/>
  <c r="AG32" i="192"/>
  <c r="R32" i="192"/>
  <c r="AF32" i="192" s="1"/>
  <c r="Q32" i="192"/>
  <c r="AE32" i="192" s="1"/>
  <c r="P32" i="192"/>
  <c r="AD32" i="192" s="1"/>
  <c r="AR32" i="192" s="1"/>
  <c r="N32" i="192"/>
  <c r="AB32" i="192" s="1"/>
  <c r="AP32" i="192" s="1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M27" i="192" s="1"/>
  <c r="L23" i="192"/>
  <c r="L27" i="192" s="1"/>
  <c r="K23" i="192"/>
  <c r="K27" i="192" s="1"/>
  <c r="J23" i="192"/>
  <c r="I23" i="192"/>
  <c r="H23" i="192"/>
  <c r="G23" i="192"/>
  <c r="G27" i="192" s="1"/>
  <c r="F23" i="192"/>
  <c r="E23" i="192"/>
  <c r="E27" i="192" s="1"/>
  <c r="D23" i="192"/>
  <c r="C23" i="192"/>
  <c r="B23" i="192"/>
  <c r="M20" i="192"/>
  <c r="L20" i="192"/>
  <c r="K20" i="192"/>
  <c r="K48" i="192" s="1"/>
  <c r="K61" i="192" s="1"/>
  <c r="J20" i="192"/>
  <c r="I20" i="192"/>
  <c r="H20" i="192"/>
  <c r="G20" i="192"/>
  <c r="F20" i="192"/>
  <c r="E20" i="192"/>
  <c r="D20" i="192"/>
  <c r="D48" i="192" s="1"/>
  <c r="D61" i="192" s="1"/>
  <c r="C20" i="192"/>
  <c r="C48" i="192" s="1"/>
  <c r="B20" i="192"/>
  <c r="N19" i="192"/>
  <c r="N17" i="192"/>
  <c r="N16" i="192"/>
  <c r="J11" i="192"/>
  <c r="I11" i="192"/>
  <c r="H11" i="192"/>
  <c r="F11" i="192"/>
  <c r="M9" i="192"/>
  <c r="L9" i="192"/>
  <c r="L13" i="192" s="1"/>
  <c r="K9" i="192"/>
  <c r="K13" i="192" s="1"/>
  <c r="J9" i="192"/>
  <c r="I9" i="192"/>
  <c r="H9" i="192"/>
  <c r="G9" i="192"/>
  <c r="G13" i="192" s="1"/>
  <c r="F9" i="192"/>
  <c r="F13" i="192" s="1"/>
  <c r="D9" i="192"/>
  <c r="D13" i="192" s="1"/>
  <c r="C9" i="192"/>
  <c r="C13" i="192" s="1"/>
  <c r="B9" i="192"/>
  <c r="B13" i="192" s="1"/>
  <c r="N8" i="192"/>
  <c r="N7" i="192"/>
  <c r="N6" i="192"/>
  <c r="N5" i="192"/>
  <c r="N4" i="192"/>
  <c r="D58" i="192"/>
  <c r="E58" i="192"/>
  <c r="N55" i="192"/>
  <c r="H87" i="191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 s="1"/>
  <c r="N73" i="191"/>
  <c r="M58" i="191"/>
  <c r="L58" i="191"/>
  <c r="K58" i="191"/>
  <c r="J58" i="191"/>
  <c r="I58" i="191"/>
  <c r="H58" i="191"/>
  <c r="G58" i="191"/>
  <c r="F57" i="191"/>
  <c r="N57" i="191" s="1"/>
  <c r="F56" i="191"/>
  <c r="F58" i="191" s="1"/>
  <c r="E56" i="191"/>
  <c r="E87" i="191" s="1"/>
  <c r="D56" i="191"/>
  <c r="D87" i="191"/>
  <c r="C56" i="191"/>
  <c r="C58" i="191" s="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 s="1"/>
  <c r="N41" i="191"/>
  <c r="N40" i="191"/>
  <c r="N37" i="191"/>
  <c r="M34" i="191"/>
  <c r="M38" i="191" s="1"/>
  <c r="M42" i="191" s="1"/>
  <c r="L34" i="191"/>
  <c r="L38" i="191" s="1"/>
  <c r="L42" i="191" s="1"/>
  <c r="K34" i="191"/>
  <c r="K38" i="191" s="1"/>
  <c r="K42" i="191" s="1"/>
  <c r="J34" i="191"/>
  <c r="J38" i="191" s="1"/>
  <c r="J42" i="191"/>
  <c r="I34" i="191"/>
  <c r="I38" i="191" s="1"/>
  <c r="I42" i="191" s="1"/>
  <c r="H34" i="191"/>
  <c r="G34" i="191"/>
  <c r="G38" i="191"/>
  <c r="G42" i="191" s="1"/>
  <c r="F34" i="191"/>
  <c r="F38" i="191" s="1"/>
  <c r="F42" i="191" s="1"/>
  <c r="E34" i="191"/>
  <c r="E38" i="191" s="1"/>
  <c r="E42" i="191" s="1"/>
  <c r="D34" i="191"/>
  <c r="C34" i="191"/>
  <c r="C38" i="191" s="1"/>
  <c r="C42" i="191" s="1"/>
  <c r="B34" i="191"/>
  <c r="B38" i="191" s="1"/>
  <c r="AD33" i="191"/>
  <c r="AR33" i="191" s="1"/>
  <c r="AC33" i="191"/>
  <c r="AQ33" i="191" s="1"/>
  <c r="AA33" i="191"/>
  <c r="AO33" i="191" s="1"/>
  <c r="Z33" i="191"/>
  <c r="AN33" i="191" s="1"/>
  <c r="Y33" i="191"/>
  <c r="AM33" i="191" s="1"/>
  <c r="X33" i="191"/>
  <c r="AL33" i="191" s="1"/>
  <c r="W33" i="191"/>
  <c r="AK33" i="191" s="1"/>
  <c r="V33" i="191"/>
  <c r="AJ33" i="191" s="1"/>
  <c r="U33" i="191"/>
  <c r="AI33" i="191" s="1"/>
  <c r="T33" i="191"/>
  <c r="AH33" i="191" s="1"/>
  <c r="S33" i="191"/>
  <c r="AG33" i="191" s="1"/>
  <c r="R33" i="191"/>
  <c r="AF33" i="191" s="1"/>
  <c r="Q33" i="191"/>
  <c r="AE33" i="191" s="1"/>
  <c r="N33" i="191"/>
  <c r="AB33" i="191" s="1"/>
  <c r="AP33" i="191" s="1"/>
  <c r="AC32" i="191"/>
  <c r="AQ32" i="191" s="1"/>
  <c r="AA32" i="191"/>
  <c r="AO32" i="191"/>
  <c r="Z32" i="191"/>
  <c r="AN32" i="191" s="1"/>
  <c r="Y32" i="191"/>
  <c r="AM32" i="191" s="1"/>
  <c r="X32" i="191"/>
  <c r="AL32" i="191" s="1"/>
  <c r="W32" i="191"/>
  <c r="AK32" i="191" s="1"/>
  <c r="V32" i="191"/>
  <c r="AJ32" i="191" s="1"/>
  <c r="U32" i="191"/>
  <c r="AI32" i="191"/>
  <c r="T32" i="191"/>
  <c r="AH32" i="191" s="1"/>
  <c r="S32" i="191"/>
  <c r="AG32" i="191"/>
  <c r="R32" i="191"/>
  <c r="AF32" i="191" s="1"/>
  <c r="Q32" i="191"/>
  <c r="AE32" i="191" s="1"/>
  <c r="P32" i="191"/>
  <c r="AD32" i="191" s="1"/>
  <c r="AR32" i="191" s="1"/>
  <c r="N32" i="191"/>
  <c r="AB32" i="191" s="1"/>
  <c r="AP32" i="191" s="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G24" i="191"/>
  <c r="F24" i="191"/>
  <c r="E24" i="191"/>
  <c r="D24" i="191"/>
  <c r="C24" i="191"/>
  <c r="B24" i="191"/>
  <c r="M23" i="191"/>
  <c r="M27" i="191" s="1"/>
  <c r="L23" i="191"/>
  <c r="L27" i="191" s="1"/>
  <c r="K23" i="191"/>
  <c r="K27" i="191" s="1"/>
  <c r="J23" i="191"/>
  <c r="I23" i="191"/>
  <c r="I27" i="191" s="1"/>
  <c r="H23" i="191"/>
  <c r="G23" i="191"/>
  <c r="G27" i="191" s="1"/>
  <c r="F23" i="191"/>
  <c r="E23" i="191"/>
  <c r="E27" i="191" s="1"/>
  <c r="D23" i="191"/>
  <c r="C23" i="191"/>
  <c r="C27" i="191" s="1"/>
  <c r="B23" i="191"/>
  <c r="M20" i="191"/>
  <c r="L20" i="191"/>
  <c r="K20" i="191"/>
  <c r="J20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M9" i="191"/>
  <c r="M13" i="191"/>
  <c r="L9" i="191"/>
  <c r="L13" i="191" s="1"/>
  <c r="K9" i="191"/>
  <c r="K13" i="191" s="1"/>
  <c r="J9" i="191"/>
  <c r="J13" i="191" s="1"/>
  <c r="I9" i="191"/>
  <c r="I13" i="191"/>
  <c r="H9" i="191"/>
  <c r="H13" i="191" s="1"/>
  <c r="G9" i="191"/>
  <c r="G13" i="191" s="1"/>
  <c r="F9" i="191"/>
  <c r="D9" i="191"/>
  <c r="D13" i="191"/>
  <c r="C9" i="191"/>
  <c r="C13" i="191" s="1"/>
  <c r="B9" i="191"/>
  <c r="B13" i="191" s="1"/>
  <c r="N8" i="191"/>
  <c r="N7" i="191"/>
  <c r="N6" i="191"/>
  <c r="N5" i="191"/>
  <c r="N4" i="191"/>
  <c r="D58" i="191"/>
  <c r="N55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N73" i="190"/>
  <c r="M58" i="190"/>
  <c r="L58" i="190"/>
  <c r="K58" i="190"/>
  <c r="J58" i="190"/>
  <c r="I58" i="190"/>
  <c r="H58" i="190"/>
  <c r="G58" i="190"/>
  <c r="F57" i="190"/>
  <c r="F56" i="190"/>
  <c r="E56" i="190"/>
  <c r="D56" i="190"/>
  <c r="D87" i="190" s="1"/>
  <c r="C56" i="190"/>
  <c r="B55" i="190"/>
  <c r="B58" i="190" s="1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 s="1"/>
  <c r="M48" i="190" s="1"/>
  <c r="M61" i="190" s="1"/>
  <c r="L34" i="190"/>
  <c r="L38" i="190" s="1"/>
  <c r="L42" i="190" s="1"/>
  <c r="K34" i="190"/>
  <c r="K38" i="190" s="1"/>
  <c r="K42" i="190" s="1"/>
  <c r="J34" i="190"/>
  <c r="J38" i="190" s="1"/>
  <c r="J42" i="190" s="1"/>
  <c r="I34" i="190"/>
  <c r="I38" i="190" s="1"/>
  <c r="I42" i="190" s="1"/>
  <c r="I48" i="190" s="1"/>
  <c r="I61" i="190" s="1"/>
  <c r="H34" i="190"/>
  <c r="H38" i="190" s="1"/>
  <c r="H42" i="190" s="1"/>
  <c r="G34" i="190"/>
  <c r="F34" i="190"/>
  <c r="E34" i="190"/>
  <c r="E38" i="190" s="1"/>
  <c r="E42" i="190" s="1"/>
  <c r="D34" i="190"/>
  <c r="D38" i="190" s="1"/>
  <c r="D42" i="190" s="1"/>
  <c r="C34" i="190"/>
  <c r="C38" i="190" s="1"/>
  <c r="C42" i="190" s="1"/>
  <c r="B34" i="190"/>
  <c r="B38" i="190" s="1"/>
  <c r="AD33" i="190"/>
  <c r="AR33" i="190"/>
  <c r="AC33" i="190"/>
  <c r="AQ33" i="190" s="1"/>
  <c r="AA33" i="190"/>
  <c r="AO33" i="190" s="1"/>
  <c r="Z33" i="190"/>
  <c r="AN33" i="190" s="1"/>
  <c r="Y33" i="190"/>
  <c r="AM33" i="190"/>
  <c r="X33" i="190"/>
  <c r="AL33" i="190" s="1"/>
  <c r="W33" i="190"/>
  <c r="AK33" i="190" s="1"/>
  <c r="V33" i="190"/>
  <c r="AJ33" i="190" s="1"/>
  <c r="U33" i="190"/>
  <c r="AI33" i="190" s="1"/>
  <c r="T33" i="190"/>
  <c r="AH33" i="190" s="1"/>
  <c r="S33" i="190"/>
  <c r="AG33" i="190" s="1"/>
  <c r="R33" i="190"/>
  <c r="AF33" i="190" s="1"/>
  <c r="Q33" i="190"/>
  <c r="AE33" i="190" s="1"/>
  <c r="N33" i="190"/>
  <c r="AB33" i="190" s="1"/>
  <c r="AP33" i="190" s="1"/>
  <c r="AC32" i="190"/>
  <c r="AQ32" i="190" s="1"/>
  <c r="AA32" i="190"/>
  <c r="AO32" i="190" s="1"/>
  <c r="Z32" i="190"/>
  <c r="AN32" i="190"/>
  <c r="Y32" i="190"/>
  <c r="AM32" i="190" s="1"/>
  <c r="X32" i="190"/>
  <c r="AL32" i="190" s="1"/>
  <c r="W32" i="190"/>
  <c r="AK32" i="190" s="1"/>
  <c r="V32" i="190"/>
  <c r="AJ32" i="190"/>
  <c r="U32" i="190"/>
  <c r="AI32" i="190" s="1"/>
  <c r="T32" i="190"/>
  <c r="AH32" i="190" s="1"/>
  <c r="S32" i="190"/>
  <c r="AG32" i="190" s="1"/>
  <c r="R32" i="190"/>
  <c r="AF32" i="190"/>
  <c r="Q32" i="190"/>
  <c r="AE32" i="190" s="1"/>
  <c r="P32" i="190"/>
  <c r="AD32" i="190" s="1"/>
  <c r="AR32" i="190" s="1"/>
  <c r="N32" i="190"/>
  <c r="AB32" i="190" s="1"/>
  <c r="AP32" i="190" s="1"/>
  <c r="N31" i="190"/>
  <c r="N34" i="190" s="1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E24" i="190"/>
  <c r="D24" i="190"/>
  <c r="D27" i="190" s="1"/>
  <c r="C24" i="190"/>
  <c r="B24" i="190"/>
  <c r="M23" i="190"/>
  <c r="M27" i="190"/>
  <c r="L23" i="190"/>
  <c r="K23" i="190"/>
  <c r="J23" i="190"/>
  <c r="I23" i="190"/>
  <c r="I27" i="190" s="1"/>
  <c r="H23" i="190"/>
  <c r="H27" i="190" s="1"/>
  <c r="G23" i="190"/>
  <c r="F23" i="190"/>
  <c r="E23" i="190"/>
  <c r="E27" i="190"/>
  <c r="D23" i="190"/>
  <c r="C23" i="190"/>
  <c r="B23" i="190"/>
  <c r="M20" i="190"/>
  <c r="L20" i="190"/>
  <c r="K20" i="190"/>
  <c r="J20" i="190"/>
  <c r="I20" i="190"/>
  <c r="H20" i="190"/>
  <c r="H48" i="190" s="1"/>
  <c r="G20" i="190"/>
  <c r="F20" i="190"/>
  <c r="E20" i="190"/>
  <c r="D20" i="190"/>
  <c r="C20" i="190"/>
  <c r="B20" i="190"/>
  <c r="N19" i="190"/>
  <c r="N17" i="190"/>
  <c r="N16" i="190"/>
  <c r="E13" i="190"/>
  <c r="I11" i="190"/>
  <c r="H11" i="190"/>
  <c r="F11" i="190"/>
  <c r="M9" i="190"/>
  <c r="M13" i="190" s="1"/>
  <c r="L9" i="190"/>
  <c r="L13" i="190" s="1"/>
  <c r="K9" i="190"/>
  <c r="K13" i="190" s="1"/>
  <c r="J9" i="190"/>
  <c r="I9" i="190"/>
  <c r="I13" i="190" s="1"/>
  <c r="H9" i="190"/>
  <c r="G9" i="190"/>
  <c r="G13" i="190" s="1"/>
  <c r="F9" i="190"/>
  <c r="F13" i="190"/>
  <c r="D9" i="190"/>
  <c r="D13" i="190" s="1"/>
  <c r="C9" i="190"/>
  <c r="C13" i="190" s="1"/>
  <c r="B9" i="190"/>
  <c r="B13" i="190" s="1"/>
  <c r="N8" i="190"/>
  <c r="N7" i="190"/>
  <c r="N6" i="190"/>
  <c r="N5" i="190"/>
  <c r="N4" i="190"/>
  <c r="E48" i="190"/>
  <c r="D58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B84" i="189"/>
  <c r="B83" i="189"/>
  <c r="C83" i="189"/>
  <c r="D83" i="189" s="1"/>
  <c r="N73" i="189"/>
  <c r="M58" i="189"/>
  <c r="L58" i="189"/>
  <c r="K58" i="189"/>
  <c r="J58" i="189"/>
  <c r="I58" i="189"/>
  <c r="H58" i="189"/>
  <c r="G58" i="189"/>
  <c r="F57" i="189"/>
  <c r="N57" i="189" s="1"/>
  <c r="F56" i="189"/>
  <c r="E56" i="189"/>
  <c r="E58" i="189" s="1"/>
  <c r="E87" i="189"/>
  <c r="D56" i="189"/>
  <c r="D87" i="189" s="1"/>
  <c r="C56" i="189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6" i="189" s="1"/>
  <c r="N41" i="189"/>
  <c r="N40" i="189"/>
  <c r="N37" i="189"/>
  <c r="M34" i="189"/>
  <c r="M38" i="189" s="1"/>
  <c r="M42" i="189" s="1"/>
  <c r="L34" i="189"/>
  <c r="K34" i="189"/>
  <c r="K38" i="189" s="1"/>
  <c r="K42" i="189" s="1"/>
  <c r="J34" i="189"/>
  <c r="J38" i="189" s="1"/>
  <c r="J42" i="189" s="1"/>
  <c r="I34" i="189"/>
  <c r="I38" i="189" s="1"/>
  <c r="I42" i="189" s="1"/>
  <c r="H34" i="189"/>
  <c r="H38" i="189" s="1"/>
  <c r="H42" i="189" s="1"/>
  <c r="G34" i="189"/>
  <c r="F34" i="189"/>
  <c r="F38" i="189" s="1"/>
  <c r="F42" i="189" s="1"/>
  <c r="E34" i="189"/>
  <c r="E38" i="189" s="1"/>
  <c r="D34" i="189"/>
  <c r="D38" i="189" s="1"/>
  <c r="D42" i="189" s="1"/>
  <c r="C34" i="189"/>
  <c r="C38" i="189" s="1"/>
  <c r="C42" i="189" s="1"/>
  <c r="B34" i="189"/>
  <c r="B38" i="189"/>
  <c r="B42" i="189" s="1"/>
  <c r="AD33" i="189"/>
  <c r="AR33" i="189" s="1"/>
  <c r="AC33" i="189"/>
  <c r="AQ33" i="189"/>
  <c r="AA33" i="189"/>
  <c r="AO33" i="189" s="1"/>
  <c r="Z33" i="189"/>
  <c r="AN33" i="189" s="1"/>
  <c r="Y33" i="189"/>
  <c r="AM33" i="189" s="1"/>
  <c r="X33" i="189"/>
  <c r="AL33" i="189" s="1"/>
  <c r="W33" i="189"/>
  <c r="AK33" i="189" s="1"/>
  <c r="V33" i="189"/>
  <c r="AJ33" i="189" s="1"/>
  <c r="U33" i="189"/>
  <c r="AI33" i="189" s="1"/>
  <c r="T33" i="189"/>
  <c r="AH33" i="189"/>
  <c r="S33" i="189"/>
  <c r="AG33" i="189" s="1"/>
  <c r="R33" i="189"/>
  <c r="AF33" i="189" s="1"/>
  <c r="Q33" i="189"/>
  <c r="AE33" i="189" s="1"/>
  <c r="N33" i="189"/>
  <c r="AB33" i="189" s="1"/>
  <c r="AP33" i="189" s="1"/>
  <c r="AC32" i="189"/>
  <c r="AQ32" i="189" s="1"/>
  <c r="AA32" i="189"/>
  <c r="AO32" i="189" s="1"/>
  <c r="Z32" i="189"/>
  <c r="AN32" i="189" s="1"/>
  <c r="Y32" i="189"/>
  <c r="AM32" i="189" s="1"/>
  <c r="X32" i="189"/>
  <c r="AL32" i="189" s="1"/>
  <c r="W32" i="189"/>
  <c r="AK32" i="189" s="1"/>
  <c r="V32" i="189"/>
  <c r="AJ32" i="189" s="1"/>
  <c r="U32" i="189"/>
  <c r="AI32" i="189" s="1"/>
  <c r="T32" i="189"/>
  <c r="AH32" i="189"/>
  <c r="S32" i="189"/>
  <c r="AG32" i="189" s="1"/>
  <c r="R32" i="189"/>
  <c r="AF32" i="189" s="1"/>
  <c r="Q32" i="189"/>
  <c r="AE32" i="189" s="1"/>
  <c r="P32" i="189"/>
  <c r="AD32" i="189" s="1"/>
  <c r="AR32" i="189" s="1"/>
  <c r="N32" i="189"/>
  <c r="AB32" i="189" s="1"/>
  <c r="AP32" i="189" s="1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K23" i="189"/>
  <c r="J23" i="189"/>
  <c r="I23" i="189"/>
  <c r="I27" i="189" s="1"/>
  <c r="H23" i="189"/>
  <c r="G23" i="189"/>
  <c r="F23" i="189"/>
  <c r="F27" i="189" s="1"/>
  <c r="E23" i="189"/>
  <c r="E27" i="189" s="1"/>
  <c r="D23" i="189"/>
  <c r="C23" i="189"/>
  <c r="B23" i="189"/>
  <c r="M20" i="189"/>
  <c r="L20" i="189"/>
  <c r="K20" i="189"/>
  <c r="J20" i="189"/>
  <c r="I20" i="189"/>
  <c r="H20" i="189"/>
  <c r="G20" i="189"/>
  <c r="F20" i="189"/>
  <c r="E20" i="189"/>
  <c r="D20" i="189"/>
  <c r="C20" i="189"/>
  <c r="B20" i="189"/>
  <c r="N19" i="189"/>
  <c r="N17" i="189"/>
  <c r="N16" i="189"/>
  <c r="E13" i="189"/>
  <c r="H11" i="189"/>
  <c r="F11" i="189"/>
  <c r="M9" i="189"/>
  <c r="M13" i="189"/>
  <c r="L9" i="189"/>
  <c r="L13" i="189" s="1"/>
  <c r="K9" i="189"/>
  <c r="K13" i="189" s="1"/>
  <c r="J9" i="189"/>
  <c r="J13" i="189" s="1"/>
  <c r="I9" i="189"/>
  <c r="I13" i="189" s="1"/>
  <c r="H9" i="189"/>
  <c r="G9" i="189"/>
  <c r="G13" i="189" s="1"/>
  <c r="F9" i="189"/>
  <c r="D9" i="189"/>
  <c r="D13" i="189"/>
  <c r="C9" i="189"/>
  <c r="C13" i="189" s="1"/>
  <c r="B9" i="189"/>
  <c r="B13" i="189" s="1"/>
  <c r="N8" i="189"/>
  <c r="N7" i="189"/>
  <c r="N6" i="189"/>
  <c r="N5" i="189"/>
  <c r="N4" i="189"/>
  <c r="D58" i="189"/>
  <c r="E42" i="189"/>
  <c r="C87" i="189"/>
  <c r="H11" i="188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N73" i="188"/>
  <c r="M58" i="188"/>
  <c r="L58" i="188"/>
  <c r="K58" i="188"/>
  <c r="J58" i="188"/>
  <c r="I58" i="188"/>
  <c r="H58" i="188"/>
  <c r="G58" i="188"/>
  <c r="F57" i="188"/>
  <c r="F87" i="188" s="1"/>
  <c r="F56" i="188"/>
  <c r="E56" i="188"/>
  <c r="E58" i="188" s="1"/>
  <c r="D56" i="188"/>
  <c r="D87" i="188" s="1"/>
  <c r="C56" i="188"/>
  <c r="C87" i="188" s="1"/>
  <c r="B55" i="188"/>
  <c r="B58" i="188" s="1"/>
  <c r="N54" i="188"/>
  <c r="N53" i="188"/>
  <c r="M46" i="188"/>
  <c r="L46" i="188"/>
  <c r="K46" i="188"/>
  <c r="K48" i="188" s="1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 s="1"/>
  <c r="L34" i="188"/>
  <c r="L38" i="188" s="1"/>
  <c r="L42" i="188" s="1"/>
  <c r="K34" i="188"/>
  <c r="K38" i="188" s="1"/>
  <c r="K42" i="188" s="1"/>
  <c r="J34" i="188"/>
  <c r="J38" i="188" s="1"/>
  <c r="J42" i="188" s="1"/>
  <c r="I34" i="188"/>
  <c r="I38" i="188" s="1"/>
  <c r="I42" i="188" s="1"/>
  <c r="I48" i="188" s="1"/>
  <c r="I61" i="188" s="1"/>
  <c r="H34" i="188"/>
  <c r="H38" i="188" s="1"/>
  <c r="H42" i="188" s="1"/>
  <c r="G34" i="188"/>
  <c r="G38" i="188" s="1"/>
  <c r="G42" i="188" s="1"/>
  <c r="F34" i="188"/>
  <c r="F38" i="188" s="1"/>
  <c r="F42" i="188" s="1"/>
  <c r="E34" i="188"/>
  <c r="E38" i="188" s="1"/>
  <c r="E42" i="188" s="1"/>
  <c r="D34" i="188"/>
  <c r="D38" i="188"/>
  <c r="D42" i="188"/>
  <c r="C34" i="188"/>
  <c r="C38" i="188" s="1"/>
  <c r="C42" i="188" s="1"/>
  <c r="B34" i="188"/>
  <c r="AD33" i="188"/>
  <c r="AR33" i="188"/>
  <c r="AC33" i="188"/>
  <c r="AQ33" i="188" s="1"/>
  <c r="AA33" i="188"/>
  <c r="AO33" i="188"/>
  <c r="Z33" i="188"/>
  <c r="AN33" i="188" s="1"/>
  <c r="Y33" i="188"/>
  <c r="AM33" i="188" s="1"/>
  <c r="X33" i="188"/>
  <c r="AL33" i="188" s="1"/>
  <c r="W33" i="188"/>
  <c r="AK33" i="188" s="1"/>
  <c r="V33" i="188"/>
  <c r="AJ33" i="188" s="1"/>
  <c r="U33" i="188"/>
  <c r="AI33" i="188"/>
  <c r="T33" i="188"/>
  <c r="AH33" i="188" s="1"/>
  <c r="S33" i="188"/>
  <c r="AG33" i="188" s="1"/>
  <c r="R33" i="188"/>
  <c r="AF33" i="188" s="1"/>
  <c r="Q33" i="188"/>
  <c r="AE33" i="188" s="1"/>
  <c r="N33" i="188"/>
  <c r="AB33" i="188" s="1"/>
  <c r="AP33" i="188" s="1"/>
  <c r="AC32" i="188"/>
  <c r="AQ32" i="188" s="1"/>
  <c r="AA32" i="188"/>
  <c r="AO32" i="188" s="1"/>
  <c r="Z32" i="188"/>
  <c r="AN32" i="188" s="1"/>
  <c r="Y32" i="188"/>
  <c r="AM32" i="188" s="1"/>
  <c r="X32" i="188"/>
  <c r="AL32" i="188"/>
  <c r="W32" i="188"/>
  <c r="AK32" i="188" s="1"/>
  <c r="V32" i="188"/>
  <c r="AJ32" i="188" s="1"/>
  <c r="U32" i="188"/>
  <c r="AI32" i="188" s="1"/>
  <c r="T32" i="188"/>
  <c r="AH32" i="188" s="1"/>
  <c r="S32" i="188"/>
  <c r="AG32" i="188" s="1"/>
  <c r="R32" i="188"/>
  <c r="AF32" i="188"/>
  <c r="Q32" i="188"/>
  <c r="AE32" i="188" s="1"/>
  <c r="P32" i="188"/>
  <c r="AD32" i="188" s="1"/>
  <c r="AR32" i="188" s="1"/>
  <c r="N32" i="188"/>
  <c r="AB32" i="188" s="1"/>
  <c r="AP32" i="188" s="1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J24" i="188"/>
  <c r="J27" i="188" s="1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J23" i="188"/>
  <c r="I23" i="188"/>
  <c r="I27" i="188" s="1"/>
  <c r="H23" i="188"/>
  <c r="H27" i="188" s="1"/>
  <c r="G23" i="188"/>
  <c r="F23" i="188"/>
  <c r="E23" i="188"/>
  <c r="D23" i="188"/>
  <c r="D27" i="188" s="1"/>
  <c r="C23" i="188"/>
  <c r="B23" i="188"/>
  <c r="M20" i="188"/>
  <c r="L20" i="188"/>
  <c r="K20" i="188"/>
  <c r="J20" i="188"/>
  <c r="J48" i="188"/>
  <c r="J50" i="188" s="1"/>
  <c r="I20" i="188"/>
  <c r="H20" i="188"/>
  <c r="G20" i="188"/>
  <c r="F20" i="188"/>
  <c r="E20" i="188"/>
  <c r="D20" i="188"/>
  <c r="C20" i="188"/>
  <c r="B20" i="188"/>
  <c r="N19" i="188"/>
  <c r="N20" i="188" s="1"/>
  <c r="N17" i="188"/>
  <c r="N16" i="188"/>
  <c r="E13" i="188"/>
  <c r="F11" i="188"/>
  <c r="M9" i="188"/>
  <c r="M13" i="188" s="1"/>
  <c r="L9" i="188"/>
  <c r="L13" i="188" s="1"/>
  <c r="K9" i="188"/>
  <c r="K13" i="188" s="1"/>
  <c r="J9" i="188"/>
  <c r="J13" i="188" s="1"/>
  <c r="I9" i="188"/>
  <c r="I13" i="188" s="1"/>
  <c r="H9" i="188"/>
  <c r="H13" i="188" s="1"/>
  <c r="G9" i="188"/>
  <c r="G13" i="188" s="1"/>
  <c r="F9" i="188"/>
  <c r="D9" i="188"/>
  <c r="D13" i="188" s="1"/>
  <c r="C9" i="188"/>
  <c r="C13" i="188" s="1"/>
  <c r="B9" i="188"/>
  <c r="B13" i="188" s="1"/>
  <c r="N8" i="188"/>
  <c r="N7" i="188"/>
  <c r="N6" i="188"/>
  <c r="N5" i="188"/>
  <c r="N4" i="188"/>
  <c r="N46" i="188"/>
  <c r="E27" i="188"/>
  <c r="M27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 s="1"/>
  <c r="N73" i="187"/>
  <c r="M58" i="187"/>
  <c r="L58" i="187"/>
  <c r="K58" i="187"/>
  <c r="J58" i="187"/>
  <c r="I58" i="187"/>
  <c r="H58" i="187"/>
  <c r="G58" i="187"/>
  <c r="F57" i="187"/>
  <c r="F56" i="187"/>
  <c r="E56" i="187"/>
  <c r="E87" i="187" s="1"/>
  <c r="D56" i="187"/>
  <c r="D58" i="187" s="1"/>
  <c r="C56" i="187"/>
  <c r="C58" i="187" s="1"/>
  <c r="B55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 s="1"/>
  <c r="M42" i="187"/>
  <c r="L34" i="187"/>
  <c r="L38" i="187" s="1"/>
  <c r="L42" i="187" s="1"/>
  <c r="K34" i="187"/>
  <c r="K38" i="187" s="1"/>
  <c r="K42" i="187" s="1"/>
  <c r="J34" i="187"/>
  <c r="J38" i="187"/>
  <c r="J42" i="187" s="1"/>
  <c r="I34" i="187"/>
  <c r="I38" i="187" s="1"/>
  <c r="I42" i="187" s="1"/>
  <c r="H34" i="187"/>
  <c r="G34" i="187"/>
  <c r="G38" i="187" s="1"/>
  <c r="G42" i="187" s="1"/>
  <c r="F34" i="187"/>
  <c r="F38" i="187" s="1"/>
  <c r="F42" i="187" s="1"/>
  <c r="E34" i="187"/>
  <c r="E38" i="187" s="1"/>
  <c r="E42" i="187" s="1"/>
  <c r="D34" i="187"/>
  <c r="D38" i="187" s="1"/>
  <c r="D42" i="187" s="1"/>
  <c r="C34" i="187"/>
  <c r="C38" i="187" s="1"/>
  <c r="C42" i="187" s="1"/>
  <c r="B34" i="187"/>
  <c r="B38" i="187" s="1"/>
  <c r="B42" i="187" s="1"/>
  <c r="AD33" i="187"/>
  <c r="AR33" i="187" s="1"/>
  <c r="AC33" i="187"/>
  <c r="AQ33" i="187"/>
  <c r="AA33" i="187"/>
  <c r="AO33" i="187" s="1"/>
  <c r="Z33" i="187"/>
  <c r="AN33" i="187" s="1"/>
  <c r="Y33" i="187"/>
  <c r="AM33" i="187" s="1"/>
  <c r="X33" i="187"/>
  <c r="AL33" i="187" s="1"/>
  <c r="W33" i="187"/>
  <c r="AK33" i="187" s="1"/>
  <c r="V33" i="187"/>
  <c r="AJ33" i="187" s="1"/>
  <c r="U33" i="187"/>
  <c r="AI33" i="187" s="1"/>
  <c r="T33" i="187"/>
  <c r="AH33" i="187" s="1"/>
  <c r="S33" i="187"/>
  <c r="AG33" i="187" s="1"/>
  <c r="R33" i="187"/>
  <c r="AF33" i="187" s="1"/>
  <c r="Q33" i="187"/>
  <c r="AE33" i="187" s="1"/>
  <c r="N33" i="187"/>
  <c r="AB33" i="187" s="1"/>
  <c r="AP33" i="187" s="1"/>
  <c r="AC32" i="187"/>
  <c r="AQ32" i="187" s="1"/>
  <c r="AA32" i="187"/>
  <c r="AO32" i="187" s="1"/>
  <c r="Z32" i="187"/>
  <c r="AN32" i="187" s="1"/>
  <c r="Y32" i="187"/>
  <c r="AM32" i="187" s="1"/>
  <c r="X32" i="187"/>
  <c r="AL32" i="187" s="1"/>
  <c r="W32" i="187"/>
  <c r="AK32" i="187" s="1"/>
  <c r="V32" i="187"/>
  <c r="AJ32" i="187" s="1"/>
  <c r="U32" i="187"/>
  <c r="AI32" i="187" s="1"/>
  <c r="T32" i="187"/>
  <c r="AH32" i="187" s="1"/>
  <c r="S32" i="187"/>
  <c r="AG32" i="187" s="1"/>
  <c r="R32" i="187"/>
  <c r="AF32" i="187" s="1"/>
  <c r="Q32" i="187"/>
  <c r="AE32" i="187" s="1"/>
  <c r="P32" i="187"/>
  <c r="AD32" i="187" s="1"/>
  <c r="AR32" i="187" s="1"/>
  <c r="N32" i="187"/>
  <c r="AB32" i="187" s="1"/>
  <c r="AP32" i="187" s="1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N26" i="187" s="1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N25" i="187" s="1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B24" i="187"/>
  <c r="M23" i="187"/>
  <c r="L23" i="187"/>
  <c r="K23" i="187"/>
  <c r="K27" i="187" s="1"/>
  <c r="J23" i="187"/>
  <c r="I23" i="187"/>
  <c r="H23" i="187"/>
  <c r="H27" i="187" s="1"/>
  <c r="G23" i="187"/>
  <c r="F23" i="187"/>
  <c r="F27" i="187" s="1"/>
  <c r="E23" i="187"/>
  <c r="E27" i="187" s="1"/>
  <c r="D23" i="187"/>
  <c r="C23" i="187"/>
  <c r="B23" i="187"/>
  <c r="B27" i="187" s="1"/>
  <c r="M20" i="187"/>
  <c r="L20" i="187"/>
  <c r="K20" i="187"/>
  <c r="J20" i="187"/>
  <c r="I20" i="187"/>
  <c r="H20" i="187"/>
  <c r="G20" i="187"/>
  <c r="F20" i="187"/>
  <c r="E20" i="187"/>
  <c r="D20" i="187"/>
  <c r="D48" i="187" s="1"/>
  <c r="C20" i="187"/>
  <c r="B20" i="187"/>
  <c r="N19" i="187"/>
  <c r="N17" i="187"/>
  <c r="N16" i="187"/>
  <c r="E13" i="187"/>
  <c r="F11" i="187"/>
  <c r="N11" i="187" s="1"/>
  <c r="M9" i="187"/>
  <c r="M13" i="187" s="1"/>
  <c r="L9" i="187"/>
  <c r="L13" i="187" s="1"/>
  <c r="K9" i="187"/>
  <c r="K13" i="187" s="1"/>
  <c r="J9" i="187"/>
  <c r="J13" i="187" s="1"/>
  <c r="I9" i="187"/>
  <c r="I13" i="187" s="1"/>
  <c r="H9" i="187"/>
  <c r="H13" i="187" s="1"/>
  <c r="G9" i="187"/>
  <c r="G13" i="187" s="1"/>
  <c r="F9" i="187"/>
  <c r="F13" i="187"/>
  <c r="D9" i="187"/>
  <c r="D13" i="187" s="1"/>
  <c r="C9" i="187"/>
  <c r="C13" i="187" s="1"/>
  <c r="B9" i="187"/>
  <c r="B13" i="187" s="1"/>
  <c r="N8" i="187"/>
  <c r="N7" i="187"/>
  <c r="N6" i="187"/>
  <c r="N5" i="187"/>
  <c r="N4" i="187"/>
  <c r="N46" i="187"/>
  <c r="D27" i="187"/>
  <c r="L27" i="187"/>
  <c r="B85" i="187"/>
  <c r="D83" i="187"/>
  <c r="E83" i="187" s="1"/>
  <c r="E85" i="187" s="1"/>
  <c r="I27" i="187"/>
  <c r="M27" i="187"/>
  <c r="E58" i="187"/>
  <c r="F11" i="186"/>
  <c r="F57" i="186"/>
  <c r="F56" i="186"/>
  <c r="M87" i="186"/>
  <c r="L87" i="186"/>
  <c r="K87" i="186"/>
  <c r="J87" i="186"/>
  <c r="I87" i="186"/>
  <c r="H87" i="186"/>
  <c r="G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 s="1"/>
  <c r="N73" i="186"/>
  <c r="M58" i="186"/>
  <c r="L58" i="186"/>
  <c r="K58" i="186"/>
  <c r="J58" i="186"/>
  <c r="I58" i="186"/>
  <c r="H58" i="186"/>
  <c r="G58" i="186"/>
  <c r="E56" i="186"/>
  <c r="E58" i="186" s="1"/>
  <c r="E87" i="186"/>
  <c r="D56" i="186"/>
  <c r="D87" i="186" s="1"/>
  <c r="C56" i="186"/>
  <c r="C87" i="186" s="1"/>
  <c r="C88" i="186" s="1"/>
  <c r="B55" i="186"/>
  <c r="B58" i="186" s="1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6" i="186" s="1"/>
  <c r="N41" i="186"/>
  <c r="N40" i="186"/>
  <c r="N37" i="186"/>
  <c r="M34" i="186"/>
  <c r="M38" i="186" s="1"/>
  <c r="M42" i="186" s="1"/>
  <c r="L34" i="186"/>
  <c r="L38" i="186" s="1"/>
  <c r="L42" i="186"/>
  <c r="K34" i="186"/>
  <c r="K38" i="186" s="1"/>
  <c r="K42" i="186" s="1"/>
  <c r="J34" i="186"/>
  <c r="J38" i="186" s="1"/>
  <c r="J42" i="186" s="1"/>
  <c r="I34" i="186"/>
  <c r="I38" i="186"/>
  <c r="I42" i="186" s="1"/>
  <c r="H34" i="186"/>
  <c r="H38" i="186" s="1"/>
  <c r="H42" i="186" s="1"/>
  <c r="G34" i="186"/>
  <c r="G38" i="186" s="1"/>
  <c r="G42" i="186" s="1"/>
  <c r="F34" i="186"/>
  <c r="F38" i="186" s="1"/>
  <c r="F42" i="186" s="1"/>
  <c r="E34" i="186"/>
  <c r="E38" i="186" s="1"/>
  <c r="E42" i="186" s="1"/>
  <c r="D34" i="186"/>
  <c r="D38" i="186" s="1"/>
  <c r="D42" i="186"/>
  <c r="C34" i="186"/>
  <c r="B34" i="186"/>
  <c r="B38" i="186" s="1"/>
  <c r="AD33" i="186"/>
  <c r="AR33" i="186"/>
  <c r="AC33" i="186"/>
  <c r="AQ33" i="186" s="1"/>
  <c r="AA33" i="186"/>
  <c r="AO33" i="186" s="1"/>
  <c r="Z33" i="186"/>
  <c r="AN33" i="186" s="1"/>
  <c r="Y33" i="186"/>
  <c r="AM33" i="186" s="1"/>
  <c r="X33" i="186"/>
  <c r="AL33" i="186" s="1"/>
  <c r="W33" i="186"/>
  <c r="AK33" i="186" s="1"/>
  <c r="V33" i="186"/>
  <c r="AJ33" i="186" s="1"/>
  <c r="U33" i="186"/>
  <c r="AI33" i="186"/>
  <c r="T33" i="186"/>
  <c r="AH33" i="186" s="1"/>
  <c r="S33" i="186"/>
  <c r="AG33" i="186"/>
  <c r="R33" i="186"/>
  <c r="AF33" i="186" s="1"/>
  <c r="Q33" i="186"/>
  <c r="AE33" i="186" s="1"/>
  <c r="N33" i="186"/>
  <c r="AB33" i="186" s="1"/>
  <c r="AP33" i="186" s="1"/>
  <c r="AC32" i="186"/>
  <c r="AQ32" i="186" s="1"/>
  <c r="AA32" i="186"/>
  <c r="AO32" i="186" s="1"/>
  <c r="Z32" i="186"/>
  <c r="AN32" i="186" s="1"/>
  <c r="Y32" i="186"/>
  <c r="AM32" i="186"/>
  <c r="X32" i="186"/>
  <c r="AL32" i="186" s="1"/>
  <c r="W32" i="186"/>
  <c r="AK32" i="186"/>
  <c r="V32" i="186"/>
  <c r="AJ32" i="186" s="1"/>
  <c r="U32" i="186"/>
  <c r="AI32" i="186"/>
  <c r="T32" i="186"/>
  <c r="AH32" i="186" s="1"/>
  <c r="S32" i="186"/>
  <c r="AG32" i="186" s="1"/>
  <c r="R32" i="186"/>
  <c r="AF32" i="186" s="1"/>
  <c r="Q32" i="186"/>
  <c r="AE32" i="186"/>
  <c r="P32" i="186"/>
  <c r="AD32" i="186" s="1"/>
  <c r="AR32" i="186" s="1"/>
  <c r="N32" i="186"/>
  <c r="AB32" i="186" s="1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M23" i="186"/>
  <c r="M27" i="186"/>
  <c r="L23" i="186"/>
  <c r="K23" i="186"/>
  <c r="K27" i="186" s="1"/>
  <c r="J23" i="186"/>
  <c r="I23" i="186"/>
  <c r="I27" i="186" s="1"/>
  <c r="H23" i="186"/>
  <c r="G23" i="186"/>
  <c r="G27" i="186" s="1"/>
  <c r="F23" i="186"/>
  <c r="E23" i="186"/>
  <c r="E27" i="186" s="1"/>
  <c r="D23" i="186"/>
  <c r="C23" i="186"/>
  <c r="B23" i="186"/>
  <c r="M20" i="186"/>
  <c r="L20" i="186"/>
  <c r="K20" i="186"/>
  <c r="K48" i="186" s="1"/>
  <c r="J20" i="186"/>
  <c r="I20" i="186"/>
  <c r="H20" i="186"/>
  <c r="G20" i="186"/>
  <c r="G48" i="186" s="1"/>
  <c r="G61" i="186" s="1"/>
  <c r="F20" i="186"/>
  <c r="E20" i="186"/>
  <c r="E48" i="186" s="1"/>
  <c r="E50" i="186" s="1"/>
  <c r="D20" i="186"/>
  <c r="C20" i="186"/>
  <c r="B20" i="186"/>
  <c r="N19" i="186"/>
  <c r="N17" i="186"/>
  <c r="N16" i="186"/>
  <c r="E13" i="186"/>
  <c r="N11" i="186"/>
  <c r="M9" i="186"/>
  <c r="M13" i="186" s="1"/>
  <c r="L9" i="186"/>
  <c r="L13" i="186" s="1"/>
  <c r="K9" i="186"/>
  <c r="K13" i="186" s="1"/>
  <c r="J9" i="186"/>
  <c r="J13" i="186" s="1"/>
  <c r="I9" i="186"/>
  <c r="I13" i="186" s="1"/>
  <c r="H9" i="186"/>
  <c r="H13" i="186" s="1"/>
  <c r="G9" i="186"/>
  <c r="G13" i="186" s="1"/>
  <c r="F9" i="186"/>
  <c r="D9" i="186"/>
  <c r="D13" i="186" s="1"/>
  <c r="C9" i="186"/>
  <c r="C13" i="186" s="1"/>
  <c r="B9" i="186"/>
  <c r="B13" i="186" s="1"/>
  <c r="N8" i="186"/>
  <c r="N7" i="186"/>
  <c r="N6" i="186"/>
  <c r="N5" i="186"/>
  <c r="N4" i="186"/>
  <c r="D58" i="186"/>
  <c r="C83" i="186"/>
  <c r="D88" i="186"/>
  <c r="C27" i="186"/>
  <c r="C58" i="186"/>
  <c r="E56" i="185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C83" i="185" s="1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 s="1"/>
  <c r="C56" i="185"/>
  <c r="C58" i="185" s="1"/>
  <c r="B55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1" i="185"/>
  <c r="N40" i="185"/>
  <c r="N37" i="185"/>
  <c r="M34" i="185"/>
  <c r="M38" i="185"/>
  <c r="M42" i="185" s="1"/>
  <c r="L34" i="185"/>
  <c r="L38" i="185" s="1"/>
  <c r="L42" i="185" s="1"/>
  <c r="L48" i="185" s="1"/>
  <c r="L61" i="185" s="1"/>
  <c r="K34" i="185"/>
  <c r="K38" i="185" s="1"/>
  <c r="K42" i="185" s="1"/>
  <c r="J34" i="185"/>
  <c r="I34" i="185"/>
  <c r="I38" i="185" s="1"/>
  <c r="I42" i="185" s="1"/>
  <c r="H34" i="185"/>
  <c r="H38" i="185" s="1"/>
  <c r="H42" i="185" s="1"/>
  <c r="G34" i="185"/>
  <c r="G38" i="185"/>
  <c r="G42" i="185" s="1"/>
  <c r="F34" i="185"/>
  <c r="E34" i="185"/>
  <c r="E38" i="185" s="1"/>
  <c r="E42" i="185" s="1"/>
  <c r="D34" i="185"/>
  <c r="D38" i="185" s="1"/>
  <c r="D42" i="185" s="1"/>
  <c r="D48" i="185" s="1"/>
  <c r="C34" i="185"/>
  <c r="C38" i="185" s="1"/>
  <c r="C42" i="185" s="1"/>
  <c r="C48" i="185" s="1"/>
  <c r="B34" i="185"/>
  <c r="B38" i="185" s="1"/>
  <c r="AD33" i="185"/>
  <c r="AR33" i="185" s="1"/>
  <c r="AC33" i="185"/>
  <c r="AQ33" i="185" s="1"/>
  <c r="AA33" i="185"/>
  <c r="AO33" i="185" s="1"/>
  <c r="Z33" i="185"/>
  <c r="AN33" i="185" s="1"/>
  <c r="Y33" i="185"/>
  <c r="AM33" i="185" s="1"/>
  <c r="X33" i="185"/>
  <c r="AL33" i="185" s="1"/>
  <c r="W33" i="185"/>
  <c r="AK33" i="185"/>
  <c r="V33" i="185"/>
  <c r="AJ33" i="185" s="1"/>
  <c r="U33" i="185"/>
  <c r="AI33" i="185" s="1"/>
  <c r="T33" i="185"/>
  <c r="AH33" i="185" s="1"/>
  <c r="S33" i="185"/>
  <c r="AG33" i="185" s="1"/>
  <c r="R33" i="185"/>
  <c r="AF33" i="185" s="1"/>
  <c r="Q33" i="185"/>
  <c r="AE33" i="185" s="1"/>
  <c r="N33" i="185"/>
  <c r="AB33" i="185" s="1"/>
  <c r="AP33" i="185" s="1"/>
  <c r="AC32" i="185"/>
  <c r="AQ32" i="185" s="1"/>
  <c r="AA32" i="185"/>
  <c r="AO32" i="185" s="1"/>
  <c r="Z32" i="185"/>
  <c r="AN32" i="185" s="1"/>
  <c r="Y32" i="185"/>
  <c r="AM32" i="185" s="1"/>
  <c r="X32" i="185"/>
  <c r="AL32" i="185" s="1"/>
  <c r="W32" i="185"/>
  <c r="AK32" i="185" s="1"/>
  <c r="V32" i="185"/>
  <c r="AJ32" i="185" s="1"/>
  <c r="U32" i="185"/>
  <c r="AI32" i="185" s="1"/>
  <c r="T32" i="185"/>
  <c r="AH32" i="185" s="1"/>
  <c r="S32" i="185"/>
  <c r="AG32" i="185" s="1"/>
  <c r="R32" i="185"/>
  <c r="AF32" i="185" s="1"/>
  <c r="Q32" i="185"/>
  <c r="AE32" i="185" s="1"/>
  <c r="P32" i="185"/>
  <c r="AD32" i="185" s="1"/>
  <c r="AR32" i="185" s="1"/>
  <c r="N32" i="185"/>
  <c r="AB32" i="185" s="1"/>
  <c r="AP32" i="185" s="1"/>
  <c r="N31" i="185"/>
  <c r="N30" i="185"/>
  <c r="M26" i="185"/>
  <c r="L26" i="185"/>
  <c r="K26" i="185"/>
  <c r="J26" i="185"/>
  <c r="I26" i="185"/>
  <c r="H26" i="185"/>
  <c r="G26" i="185"/>
  <c r="F26" i="185"/>
  <c r="E26" i="185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H24" i="185"/>
  <c r="G24" i="185"/>
  <c r="F24" i="185"/>
  <c r="E24" i="185"/>
  <c r="D24" i="185"/>
  <c r="C24" i="185"/>
  <c r="B24" i="185"/>
  <c r="M23" i="185"/>
  <c r="M27" i="185" s="1"/>
  <c r="L23" i="185"/>
  <c r="L27" i="185"/>
  <c r="K23" i="185"/>
  <c r="J23" i="185"/>
  <c r="I23" i="185"/>
  <c r="H23" i="185"/>
  <c r="H27" i="185" s="1"/>
  <c r="G23" i="185"/>
  <c r="F23" i="185"/>
  <c r="F27" i="185" s="1"/>
  <c r="E23" i="185"/>
  <c r="E27" i="185"/>
  <c r="D23" i="185"/>
  <c r="C23" i="185"/>
  <c r="B23" i="185"/>
  <c r="B27" i="185" s="1"/>
  <c r="M20" i="185"/>
  <c r="L20" i="185"/>
  <c r="K20" i="185"/>
  <c r="J20" i="185"/>
  <c r="I20" i="185"/>
  <c r="H20" i="185"/>
  <c r="G20" i="185"/>
  <c r="F20" i="185"/>
  <c r="E20" i="185"/>
  <c r="D20" i="185"/>
  <c r="C20" i="185"/>
  <c r="B20" i="185"/>
  <c r="N19" i="185"/>
  <c r="N17" i="185"/>
  <c r="N16" i="185"/>
  <c r="N11" i="185"/>
  <c r="M9" i="185"/>
  <c r="M13" i="185" s="1"/>
  <c r="L9" i="185"/>
  <c r="L13" i="185" s="1"/>
  <c r="K9" i="185"/>
  <c r="K13" i="185"/>
  <c r="J9" i="185"/>
  <c r="J13" i="185" s="1"/>
  <c r="I9" i="185"/>
  <c r="I13" i="185"/>
  <c r="H9" i="185"/>
  <c r="H13" i="185" s="1"/>
  <c r="G9" i="185"/>
  <c r="G13" i="185" s="1"/>
  <c r="F9" i="185"/>
  <c r="F13" i="185" s="1"/>
  <c r="E13" i="185"/>
  <c r="D9" i="185"/>
  <c r="D13" i="185" s="1"/>
  <c r="C9" i="185"/>
  <c r="C13" i="185" s="1"/>
  <c r="B9" i="185"/>
  <c r="B13" i="185"/>
  <c r="N8" i="185"/>
  <c r="N7" i="185"/>
  <c r="N6" i="185"/>
  <c r="N5" i="185"/>
  <c r="N4" i="185"/>
  <c r="D56" i="184"/>
  <c r="D58" i="184" s="1"/>
  <c r="M87" i="184"/>
  <c r="L87" i="184"/>
  <c r="K87" i="184"/>
  <c r="J87" i="184"/>
  <c r="I87" i="184"/>
  <c r="H87" i="184"/>
  <c r="G87" i="184"/>
  <c r="F87" i="184"/>
  <c r="E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N82" i="184"/>
  <c r="N73" i="184"/>
  <c r="M58" i="184"/>
  <c r="L58" i="184"/>
  <c r="K58" i="184"/>
  <c r="J58" i="184"/>
  <c r="I58" i="184"/>
  <c r="H58" i="184"/>
  <c r="G58" i="184"/>
  <c r="F58" i="184"/>
  <c r="E58" i="184"/>
  <c r="N57" i="184"/>
  <c r="C56" i="184"/>
  <c r="C58" i="184" s="1"/>
  <c r="B55" i="184"/>
  <c r="B58" i="184" s="1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6" i="184" s="1"/>
  <c r="N44" i="184"/>
  <c r="N41" i="184"/>
  <c r="N40" i="184"/>
  <c r="N37" i="184"/>
  <c r="M34" i="184"/>
  <c r="L34" i="184"/>
  <c r="L38" i="184"/>
  <c r="L42" i="184" s="1"/>
  <c r="K34" i="184"/>
  <c r="K38" i="184" s="1"/>
  <c r="K42" i="184" s="1"/>
  <c r="K48" i="184" s="1"/>
  <c r="J34" i="184"/>
  <c r="J38" i="184"/>
  <c r="J42" i="184" s="1"/>
  <c r="I34" i="184"/>
  <c r="I38" i="184" s="1"/>
  <c r="I42" i="184" s="1"/>
  <c r="H34" i="184"/>
  <c r="H38" i="184" s="1"/>
  <c r="H42" i="184" s="1"/>
  <c r="G34" i="184"/>
  <c r="G38" i="184"/>
  <c r="G42" i="184" s="1"/>
  <c r="F34" i="184"/>
  <c r="F38" i="184" s="1"/>
  <c r="F42" i="184" s="1"/>
  <c r="E34" i="184"/>
  <c r="D34" i="184"/>
  <c r="D38" i="184" s="1"/>
  <c r="D42" i="184" s="1"/>
  <c r="C34" i="184"/>
  <c r="C38" i="184" s="1"/>
  <c r="C42" i="184" s="1"/>
  <c r="B34" i="184"/>
  <c r="B38" i="184" s="1"/>
  <c r="B42" i="184" s="1"/>
  <c r="AD33" i="184"/>
  <c r="AR33" i="184" s="1"/>
  <c r="AC33" i="184"/>
  <c r="AQ33" i="184" s="1"/>
  <c r="AA33" i="184"/>
  <c r="AO33" i="184" s="1"/>
  <c r="Z33" i="184"/>
  <c r="AN33" i="184" s="1"/>
  <c r="Y33" i="184"/>
  <c r="AM33" i="184"/>
  <c r="X33" i="184"/>
  <c r="AL33" i="184" s="1"/>
  <c r="W33" i="184"/>
  <c r="AK33" i="184" s="1"/>
  <c r="V33" i="184"/>
  <c r="AJ33" i="184" s="1"/>
  <c r="U33" i="184"/>
  <c r="AI33" i="184" s="1"/>
  <c r="T33" i="184"/>
  <c r="AH33" i="184" s="1"/>
  <c r="S33" i="184"/>
  <c r="AG33" i="184" s="1"/>
  <c r="R33" i="184"/>
  <c r="AF33" i="184" s="1"/>
  <c r="Q33" i="184"/>
  <c r="AE33" i="184"/>
  <c r="N33" i="184"/>
  <c r="AB33" i="184" s="1"/>
  <c r="AP33" i="184" s="1"/>
  <c r="AC32" i="184"/>
  <c r="AQ32" i="184" s="1"/>
  <c r="AA32" i="184"/>
  <c r="AO32" i="184"/>
  <c r="Z32" i="184"/>
  <c r="AN32" i="184" s="1"/>
  <c r="Y32" i="184"/>
  <c r="AM32" i="184" s="1"/>
  <c r="X32" i="184"/>
  <c r="AL32" i="184" s="1"/>
  <c r="W32" i="184"/>
  <c r="AK32" i="184" s="1"/>
  <c r="V32" i="184"/>
  <c r="AJ32" i="184" s="1"/>
  <c r="U32" i="184"/>
  <c r="AI32" i="184" s="1"/>
  <c r="T32" i="184"/>
  <c r="AH32" i="184" s="1"/>
  <c r="S32" i="184"/>
  <c r="AG32" i="184"/>
  <c r="R32" i="184"/>
  <c r="AF32" i="184" s="1"/>
  <c r="Q32" i="184"/>
  <c r="AE32" i="184" s="1"/>
  <c r="P32" i="184"/>
  <c r="AD32" i="184" s="1"/>
  <c r="AR32" i="184" s="1"/>
  <c r="N32" i="184"/>
  <c r="AB32" i="184" s="1"/>
  <c r="AP32" i="184" s="1"/>
  <c r="N31" i="184"/>
  <c r="N30" i="184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M23" i="184"/>
  <c r="M27" i="184" s="1"/>
  <c r="L23" i="184"/>
  <c r="L27" i="184" s="1"/>
  <c r="K23" i="184"/>
  <c r="K27" i="184" s="1"/>
  <c r="J23" i="184"/>
  <c r="J27" i="184" s="1"/>
  <c r="I23" i="184"/>
  <c r="H23" i="184"/>
  <c r="H27" i="184" s="1"/>
  <c r="G23" i="184"/>
  <c r="G27" i="184" s="1"/>
  <c r="F23" i="184"/>
  <c r="F27" i="184"/>
  <c r="E23" i="184"/>
  <c r="D23" i="184"/>
  <c r="C23" i="184"/>
  <c r="C27" i="184"/>
  <c r="B23" i="184"/>
  <c r="M20" i="184"/>
  <c r="L20" i="184"/>
  <c r="K20" i="184"/>
  <c r="J20" i="184"/>
  <c r="I20" i="184"/>
  <c r="H20" i="184"/>
  <c r="G20" i="184"/>
  <c r="F20" i="184"/>
  <c r="E20" i="184"/>
  <c r="D20" i="184"/>
  <c r="C20" i="184"/>
  <c r="B20" i="184"/>
  <c r="N19" i="184"/>
  <c r="N17" i="184"/>
  <c r="N16" i="184"/>
  <c r="N20" i="184" s="1"/>
  <c r="N11" i="184"/>
  <c r="M9" i="184"/>
  <c r="M13" i="184" s="1"/>
  <c r="L9" i="184"/>
  <c r="L13" i="184" s="1"/>
  <c r="K9" i="184"/>
  <c r="K13" i="184" s="1"/>
  <c r="J9" i="184"/>
  <c r="J13" i="184" s="1"/>
  <c r="I9" i="184"/>
  <c r="I13" i="184" s="1"/>
  <c r="H9" i="184"/>
  <c r="H13" i="184"/>
  <c r="G9" i="184"/>
  <c r="G13" i="184" s="1"/>
  <c r="F9" i="184"/>
  <c r="F13" i="184" s="1"/>
  <c r="E9" i="184"/>
  <c r="E13" i="184" s="1"/>
  <c r="D9" i="184"/>
  <c r="D13" i="184" s="1"/>
  <c r="C9" i="184"/>
  <c r="C13" i="184" s="1"/>
  <c r="B9" i="184"/>
  <c r="B13" i="184"/>
  <c r="N8" i="184"/>
  <c r="N7" i="184"/>
  <c r="N6" i="184"/>
  <c r="N5" i="184"/>
  <c r="N4" i="184"/>
  <c r="C83" i="184"/>
  <c r="D83" i="184" s="1"/>
  <c r="C87" i="184"/>
  <c r="C9" i="183"/>
  <c r="C13" i="183" s="1"/>
  <c r="C56" i="183"/>
  <c r="N56" i="183" s="1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N57" i="183"/>
  <c r="B55" i="183"/>
  <c r="N55" i="183" s="1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1" i="183"/>
  <c r="N40" i="183"/>
  <c r="N37" i="183"/>
  <c r="M34" i="183"/>
  <c r="M38" i="183" s="1"/>
  <c r="M42" i="183" s="1"/>
  <c r="L34" i="183"/>
  <c r="L38" i="183"/>
  <c r="L42" i="183" s="1"/>
  <c r="L48" i="183" s="1"/>
  <c r="L61" i="183" s="1"/>
  <c r="K34" i="183"/>
  <c r="K38" i="183" s="1"/>
  <c r="K42" i="183"/>
  <c r="J34" i="183"/>
  <c r="J38" i="183" s="1"/>
  <c r="J42" i="183" s="1"/>
  <c r="I34" i="183"/>
  <c r="I38" i="183" s="1"/>
  <c r="I42" i="183" s="1"/>
  <c r="H34" i="183"/>
  <c r="H38" i="183" s="1"/>
  <c r="H42" i="183" s="1"/>
  <c r="G34" i="183"/>
  <c r="G38" i="183" s="1"/>
  <c r="G42" i="183" s="1"/>
  <c r="F34" i="183"/>
  <c r="E34" i="183"/>
  <c r="E38" i="183"/>
  <c r="E42" i="183" s="1"/>
  <c r="D34" i="183"/>
  <c r="D38" i="183" s="1"/>
  <c r="D42" i="183" s="1"/>
  <c r="C34" i="183"/>
  <c r="C38" i="183" s="1"/>
  <c r="C42" i="183" s="1"/>
  <c r="B34" i="183"/>
  <c r="AD33" i="183"/>
  <c r="AR33" i="183" s="1"/>
  <c r="AC33" i="183"/>
  <c r="AQ33" i="183" s="1"/>
  <c r="AA33" i="183"/>
  <c r="AO33" i="183"/>
  <c r="Z33" i="183"/>
  <c r="AN33" i="183" s="1"/>
  <c r="Y33" i="183"/>
  <c r="AM33" i="183" s="1"/>
  <c r="X33" i="183"/>
  <c r="AL33" i="183" s="1"/>
  <c r="W33" i="183"/>
  <c r="AK33" i="183" s="1"/>
  <c r="V33" i="183"/>
  <c r="AJ33" i="183" s="1"/>
  <c r="U33" i="183"/>
  <c r="AI33" i="183"/>
  <c r="T33" i="183"/>
  <c r="AH33" i="183" s="1"/>
  <c r="S33" i="183"/>
  <c r="AG33" i="183"/>
  <c r="R33" i="183"/>
  <c r="AF33" i="183" s="1"/>
  <c r="Q33" i="183"/>
  <c r="AE33" i="183" s="1"/>
  <c r="N33" i="183"/>
  <c r="AB33" i="183" s="1"/>
  <c r="AP33" i="183" s="1"/>
  <c r="AC32" i="183"/>
  <c r="AQ32" i="183"/>
  <c r="AA32" i="183"/>
  <c r="AO32" i="183" s="1"/>
  <c r="Z32" i="183"/>
  <c r="AN32" i="183"/>
  <c r="Y32" i="183"/>
  <c r="AM32" i="183" s="1"/>
  <c r="X32" i="183"/>
  <c r="AL32" i="183"/>
  <c r="W32" i="183"/>
  <c r="AK32" i="183" s="1"/>
  <c r="V32" i="183"/>
  <c r="AJ32" i="183" s="1"/>
  <c r="U32" i="183"/>
  <c r="AI32" i="183" s="1"/>
  <c r="T32" i="183"/>
  <c r="AH32" i="183"/>
  <c r="S32" i="183"/>
  <c r="AG32" i="183" s="1"/>
  <c r="R32" i="183"/>
  <c r="AF32" i="183"/>
  <c r="Q32" i="183"/>
  <c r="AE32" i="183" s="1"/>
  <c r="P32" i="183"/>
  <c r="AD32" i="183"/>
  <c r="AR32" i="183" s="1"/>
  <c r="N32" i="183"/>
  <c r="AB32" i="183" s="1"/>
  <c r="AP32" i="183" s="1"/>
  <c r="N31" i="183"/>
  <c r="N34" i="183" s="1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 s="1"/>
  <c r="K23" i="183"/>
  <c r="J23" i="183"/>
  <c r="I23" i="183"/>
  <c r="I27" i="183"/>
  <c r="H23" i="183"/>
  <c r="G23" i="183"/>
  <c r="F23" i="183"/>
  <c r="F27" i="183" s="1"/>
  <c r="E23" i="183"/>
  <c r="E27" i="183" s="1"/>
  <c r="D23" i="183"/>
  <c r="C23" i="183"/>
  <c r="B23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 s="1"/>
  <c r="K9" i="183"/>
  <c r="K13" i="183" s="1"/>
  <c r="J9" i="183"/>
  <c r="J13" i="183" s="1"/>
  <c r="I9" i="183"/>
  <c r="I13" i="183" s="1"/>
  <c r="H9" i="183"/>
  <c r="H13" i="183" s="1"/>
  <c r="G9" i="183"/>
  <c r="G13" i="183" s="1"/>
  <c r="F9" i="183"/>
  <c r="F13" i="183" s="1"/>
  <c r="E9" i="183"/>
  <c r="E13" i="183"/>
  <c r="D9" i="183"/>
  <c r="D13" i="183" s="1"/>
  <c r="B9" i="183"/>
  <c r="B13" i="183" s="1"/>
  <c r="N8" i="183"/>
  <c r="N7" i="183"/>
  <c r="N6" i="183"/>
  <c r="N5" i="183"/>
  <c r="N4" i="183"/>
  <c r="C83" i="183"/>
  <c r="D83" i="183" s="1"/>
  <c r="E83" i="183" s="1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 s="1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 s="1"/>
  <c r="B55" i="182"/>
  <c r="N55" i="182" s="1"/>
  <c r="N54" i="182"/>
  <c r="N53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 s="1"/>
  <c r="M42" i="182" s="1"/>
  <c r="L34" i="182"/>
  <c r="L38" i="182" s="1"/>
  <c r="L42" i="182" s="1"/>
  <c r="K34" i="182"/>
  <c r="K38" i="182" s="1"/>
  <c r="K42" i="182" s="1"/>
  <c r="J34" i="182"/>
  <c r="J38" i="182" s="1"/>
  <c r="J42" i="182" s="1"/>
  <c r="I34" i="182"/>
  <c r="I38" i="182" s="1"/>
  <c r="I42" i="182" s="1"/>
  <c r="H34" i="182"/>
  <c r="H38" i="182" s="1"/>
  <c r="H42" i="182" s="1"/>
  <c r="G34" i="182"/>
  <c r="G38" i="182" s="1"/>
  <c r="G42" i="182" s="1"/>
  <c r="F34" i="182"/>
  <c r="F38" i="182" s="1"/>
  <c r="F42" i="182" s="1"/>
  <c r="E34" i="182"/>
  <c r="E38" i="182" s="1"/>
  <c r="E42" i="182" s="1"/>
  <c r="D34" i="182"/>
  <c r="D38" i="182"/>
  <c r="D42" i="182" s="1"/>
  <c r="C34" i="182"/>
  <c r="C38" i="182" s="1"/>
  <c r="C42" i="182" s="1"/>
  <c r="B34" i="182"/>
  <c r="B38" i="182" s="1"/>
  <c r="AD33" i="182"/>
  <c r="AR33" i="182" s="1"/>
  <c r="AC33" i="182"/>
  <c r="AQ33" i="182" s="1"/>
  <c r="AA33" i="182"/>
  <c r="AO33" i="182" s="1"/>
  <c r="Z33" i="182"/>
  <c r="AN33" i="182" s="1"/>
  <c r="Y33" i="182"/>
  <c r="AM33" i="182" s="1"/>
  <c r="X33" i="182"/>
  <c r="AL33" i="182" s="1"/>
  <c r="W33" i="182"/>
  <c r="AK33" i="182" s="1"/>
  <c r="V33" i="182"/>
  <c r="AJ33" i="182"/>
  <c r="U33" i="182"/>
  <c r="AI33" i="182" s="1"/>
  <c r="T33" i="182"/>
  <c r="AH33" i="182" s="1"/>
  <c r="S33" i="182"/>
  <c r="AG33" i="182" s="1"/>
  <c r="R33" i="182"/>
  <c r="AF33" i="182" s="1"/>
  <c r="Q33" i="182"/>
  <c r="AE33" i="182" s="1"/>
  <c r="N33" i="182"/>
  <c r="AB33" i="182" s="1"/>
  <c r="AP33" i="182" s="1"/>
  <c r="AC32" i="182"/>
  <c r="AQ32" i="182" s="1"/>
  <c r="AA32" i="182"/>
  <c r="AO32" i="182" s="1"/>
  <c r="Z32" i="182"/>
  <c r="AN32" i="182" s="1"/>
  <c r="Y32" i="182"/>
  <c r="AM32" i="182" s="1"/>
  <c r="X32" i="182"/>
  <c r="AL32" i="182" s="1"/>
  <c r="W32" i="182"/>
  <c r="AK32" i="182" s="1"/>
  <c r="V32" i="182"/>
  <c r="AJ32" i="182" s="1"/>
  <c r="U32" i="182"/>
  <c r="AI32" i="182" s="1"/>
  <c r="T32" i="182"/>
  <c r="AH32" i="182" s="1"/>
  <c r="S32" i="182"/>
  <c r="AG32" i="182" s="1"/>
  <c r="R32" i="182"/>
  <c r="AF32" i="182" s="1"/>
  <c r="Q32" i="182"/>
  <c r="AE32" i="182" s="1"/>
  <c r="P32" i="182"/>
  <c r="AD32" i="182" s="1"/>
  <c r="AR32" i="182" s="1"/>
  <c r="N32" i="182"/>
  <c r="AB32" i="182" s="1"/>
  <c r="AP32" i="182" s="1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N25" i="182" s="1"/>
  <c r="D25" i="182"/>
  <c r="C25" i="182"/>
  <c r="B25" i="182"/>
  <c r="M24" i="182"/>
  <c r="L24" i="182"/>
  <c r="K24" i="182"/>
  <c r="J24" i="182"/>
  <c r="I24" i="182"/>
  <c r="H24" i="182"/>
  <c r="G24" i="182"/>
  <c r="F24" i="182"/>
  <c r="E24" i="182"/>
  <c r="D24" i="182"/>
  <c r="C24" i="182"/>
  <c r="B24" i="182"/>
  <c r="M23" i="182"/>
  <c r="M27" i="182" s="1"/>
  <c r="L23" i="182"/>
  <c r="L27" i="182" s="1"/>
  <c r="K23" i="182"/>
  <c r="J23" i="182"/>
  <c r="J27" i="182" s="1"/>
  <c r="I23" i="182"/>
  <c r="H23" i="182"/>
  <c r="H27" i="182" s="1"/>
  <c r="G23" i="182"/>
  <c r="F23" i="182"/>
  <c r="F27" i="182" s="1"/>
  <c r="E23" i="182"/>
  <c r="E27" i="182" s="1"/>
  <c r="D23" i="182"/>
  <c r="D27" i="182" s="1"/>
  <c r="C23" i="182"/>
  <c r="B23" i="182"/>
  <c r="B27" i="182" s="1"/>
  <c r="M20" i="182"/>
  <c r="L20" i="182"/>
  <c r="K20" i="182"/>
  <c r="J20" i="182"/>
  <c r="I20" i="182"/>
  <c r="H20" i="182"/>
  <c r="G20" i="182"/>
  <c r="F20" i="182"/>
  <c r="E20" i="182"/>
  <c r="D20" i="182"/>
  <c r="C20" i="182"/>
  <c r="B20" i="182"/>
  <c r="N19" i="182"/>
  <c r="N17" i="182"/>
  <c r="N16" i="182"/>
  <c r="N11" i="182"/>
  <c r="M9" i="182"/>
  <c r="M13" i="182" s="1"/>
  <c r="L9" i="182"/>
  <c r="L13" i="182" s="1"/>
  <c r="K9" i="182"/>
  <c r="K13" i="182" s="1"/>
  <c r="J9" i="182"/>
  <c r="J13" i="182"/>
  <c r="I9" i="182"/>
  <c r="I13" i="182" s="1"/>
  <c r="H9" i="182"/>
  <c r="H13" i="182"/>
  <c r="G9" i="182"/>
  <c r="G13" i="182" s="1"/>
  <c r="F9" i="182"/>
  <c r="F13" i="182" s="1"/>
  <c r="E9" i="182"/>
  <c r="E13" i="182" s="1"/>
  <c r="D9" i="182"/>
  <c r="D13" i="182" s="1"/>
  <c r="C9" i="182"/>
  <c r="C13" i="182" s="1"/>
  <c r="B9" i="182"/>
  <c r="B13" i="182" s="1"/>
  <c r="N8" i="182"/>
  <c r="N7" i="182"/>
  <c r="N6" i="182"/>
  <c r="N5" i="182"/>
  <c r="N4" i="182"/>
  <c r="C48" i="182"/>
  <c r="C61" i="182" s="1"/>
  <c r="G48" i="182"/>
  <c r="G61" i="182" s="1"/>
  <c r="B55" i="181"/>
  <c r="B58" i="181" s="1"/>
  <c r="AD33" i="181"/>
  <c r="AR33" i="181" s="1"/>
  <c r="AC33" i="181"/>
  <c r="AQ33" i="181"/>
  <c r="AA33" i="181"/>
  <c r="AO33" i="181" s="1"/>
  <c r="Z33" i="181"/>
  <c r="AN33" i="181" s="1"/>
  <c r="Y33" i="181"/>
  <c r="AM33" i="181" s="1"/>
  <c r="X33" i="181"/>
  <c r="AL33" i="181" s="1"/>
  <c r="W33" i="181"/>
  <c r="AK33" i="181" s="1"/>
  <c r="V33" i="181"/>
  <c r="AJ33" i="181" s="1"/>
  <c r="U33" i="181"/>
  <c r="AI33" i="181" s="1"/>
  <c r="T33" i="181"/>
  <c r="AH33" i="181"/>
  <c r="S33" i="181"/>
  <c r="AG33" i="181" s="1"/>
  <c r="R33" i="181"/>
  <c r="AF33" i="181"/>
  <c r="Q33" i="181"/>
  <c r="AE33" i="181" s="1"/>
  <c r="AC32" i="181"/>
  <c r="AQ32" i="181" s="1"/>
  <c r="AA32" i="181"/>
  <c r="AO32" i="181" s="1"/>
  <c r="Z32" i="181"/>
  <c r="AN32" i="181" s="1"/>
  <c r="Y32" i="181"/>
  <c r="AM32" i="181" s="1"/>
  <c r="X32" i="181"/>
  <c r="AL32" i="181"/>
  <c r="W32" i="181"/>
  <c r="AK32" i="181" s="1"/>
  <c r="V32" i="181"/>
  <c r="AJ32" i="181" s="1"/>
  <c r="U32" i="181"/>
  <c r="AI32" i="181" s="1"/>
  <c r="T32" i="181"/>
  <c r="AH32" i="181" s="1"/>
  <c r="S32" i="181"/>
  <c r="AG32" i="181" s="1"/>
  <c r="R32" i="181"/>
  <c r="AF32" i="181" s="1"/>
  <c r="Q32" i="181"/>
  <c r="AE32" i="181" s="1"/>
  <c r="P32" i="181"/>
  <c r="AD32" i="181"/>
  <c r="AR32" i="181" s="1"/>
  <c r="N40" i="181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3" i="181"/>
  <c r="C83" i="181" s="1"/>
  <c r="D83" i="181" s="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N54" i="181"/>
  <c r="N53" i="181"/>
  <c r="N58" i="181" s="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 s="1"/>
  <c r="M42" i="181" s="1"/>
  <c r="M48" i="181" s="1"/>
  <c r="M61" i="181" s="1"/>
  <c r="L34" i="181"/>
  <c r="L38" i="181"/>
  <c r="L42" i="181" s="1"/>
  <c r="K34" i="181"/>
  <c r="K38" i="181" s="1"/>
  <c r="K42" i="181" s="1"/>
  <c r="J34" i="181"/>
  <c r="J38" i="181" s="1"/>
  <c r="J42" i="181" s="1"/>
  <c r="I34" i="181"/>
  <c r="I38" i="181" s="1"/>
  <c r="I42" i="181" s="1"/>
  <c r="H34" i="181"/>
  <c r="H38" i="181"/>
  <c r="H42" i="181" s="1"/>
  <c r="G34" i="181"/>
  <c r="G38" i="181"/>
  <c r="G42" i="181"/>
  <c r="F34" i="181"/>
  <c r="F38" i="181" s="1"/>
  <c r="F42" i="181" s="1"/>
  <c r="E34" i="181"/>
  <c r="E38" i="181"/>
  <c r="E42" i="181" s="1"/>
  <c r="D34" i="181"/>
  <c r="D38" i="181" s="1"/>
  <c r="D42" i="181" s="1"/>
  <c r="C34" i="181"/>
  <c r="C38" i="181"/>
  <c r="C42" i="181"/>
  <c r="C48" i="181" s="1"/>
  <c r="C61" i="181" s="1"/>
  <c r="B34" i="181"/>
  <c r="B38" i="181" s="1"/>
  <c r="B42" i="181" s="1"/>
  <c r="N33" i="181"/>
  <c r="AB33" i="181"/>
  <c r="AP33" i="181"/>
  <c r="N32" i="181"/>
  <c r="AB32" i="181"/>
  <c r="AP32" i="181"/>
  <c r="N31" i="181"/>
  <c r="N34" i="181" s="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N26" i="181" s="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N25" i="181" s="1"/>
  <c r="B25" i="181"/>
  <c r="M24" i="181"/>
  <c r="L24" i="181"/>
  <c r="K24" i="181"/>
  <c r="K27" i="181" s="1"/>
  <c r="J24" i="181"/>
  <c r="I24" i="181"/>
  <c r="H24" i="181"/>
  <c r="G24" i="181"/>
  <c r="G27" i="181" s="1"/>
  <c r="F24" i="181"/>
  <c r="E24" i="181"/>
  <c r="D24" i="181"/>
  <c r="C24" i="181"/>
  <c r="B24" i="181"/>
  <c r="M23" i="181"/>
  <c r="M27" i="181"/>
  <c r="L23" i="181"/>
  <c r="L27" i="181" s="1"/>
  <c r="K23" i="181"/>
  <c r="J23" i="181"/>
  <c r="J27" i="181" s="1"/>
  <c r="I23" i="181"/>
  <c r="I27" i="181"/>
  <c r="H23" i="181"/>
  <c r="G23" i="181"/>
  <c r="F23" i="181"/>
  <c r="F27" i="181" s="1"/>
  <c r="E23" i="181"/>
  <c r="E27" i="181" s="1"/>
  <c r="D23" i="181"/>
  <c r="C23" i="181"/>
  <c r="B23" i="181"/>
  <c r="M20" i="181"/>
  <c r="L20" i="181"/>
  <c r="K20" i="181"/>
  <c r="J20" i="181"/>
  <c r="J48" i="181" s="1"/>
  <c r="J61" i="181" s="1"/>
  <c r="I20" i="181"/>
  <c r="H20" i="181"/>
  <c r="G20" i="181"/>
  <c r="F20" i="181"/>
  <c r="F48" i="181" s="1"/>
  <c r="E20" i="181"/>
  <c r="D20" i="181"/>
  <c r="C20" i="181"/>
  <c r="B20" i="181"/>
  <c r="B48" i="181" s="1"/>
  <c r="N19" i="181"/>
  <c r="N17" i="181"/>
  <c r="N16" i="181"/>
  <c r="N20" i="181" s="1"/>
  <c r="N11" i="181"/>
  <c r="M9" i="181"/>
  <c r="M13" i="181" s="1"/>
  <c r="L9" i="181"/>
  <c r="L13" i="181" s="1"/>
  <c r="K9" i="181"/>
  <c r="K13" i="181" s="1"/>
  <c r="J9" i="181"/>
  <c r="J13" i="181" s="1"/>
  <c r="I9" i="181"/>
  <c r="I13" i="181" s="1"/>
  <c r="H9" i="181"/>
  <c r="H13" i="181" s="1"/>
  <c r="G9" i="181"/>
  <c r="G13" i="181" s="1"/>
  <c r="F9" i="181"/>
  <c r="F13" i="181" s="1"/>
  <c r="E9" i="181"/>
  <c r="E13" i="181" s="1"/>
  <c r="D9" i="181"/>
  <c r="D13" i="181" s="1"/>
  <c r="C9" i="181"/>
  <c r="C13" i="181" s="1"/>
  <c r="B9" i="181"/>
  <c r="B13" i="181" s="1"/>
  <c r="N8" i="181"/>
  <c r="N7" i="181"/>
  <c r="N6" i="181"/>
  <c r="N5" i="181"/>
  <c r="N4" i="181"/>
  <c r="M55" i="180"/>
  <c r="M11" i="180"/>
  <c r="M13" i="180" s="1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K55" i="180"/>
  <c r="K57" i="180" s="1"/>
  <c r="I55" i="180"/>
  <c r="H55" i="180"/>
  <c r="H86" i="180" s="1"/>
  <c r="F55" i="180"/>
  <c r="F57" i="180" s="1"/>
  <c r="D55" i="180"/>
  <c r="D86" i="180" s="1"/>
  <c r="C55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 s="1"/>
  <c r="M34" i="180"/>
  <c r="M38" i="180" s="1"/>
  <c r="M41" i="180" s="1"/>
  <c r="L34" i="180"/>
  <c r="K34" i="180"/>
  <c r="J34" i="180"/>
  <c r="J38" i="180" s="1"/>
  <c r="J41" i="180" s="1"/>
  <c r="J47" i="180" s="1"/>
  <c r="I34" i="180"/>
  <c r="I38" i="180"/>
  <c r="I41" i="180" s="1"/>
  <c r="H34" i="180"/>
  <c r="G34" i="180"/>
  <c r="G38" i="180" s="1"/>
  <c r="G41" i="180" s="1"/>
  <c r="F34" i="180"/>
  <c r="F38" i="180"/>
  <c r="F41" i="180" s="1"/>
  <c r="F47" i="180" s="1"/>
  <c r="E34" i="180"/>
  <c r="E38" i="180" s="1"/>
  <c r="E41" i="180" s="1"/>
  <c r="D34" i="180"/>
  <c r="C34" i="180"/>
  <c r="C38" i="180" s="1"/>
  <c r="C41" i="180" s="1"/>
  <c r="C47" i="180" s="1"/>
  <c r="B34" i="180"/>
  <c r="B38" i="180" s="1"/>
  <c r="B41" i="180" s="1"/>
  <c r="B47" i="180" s="1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 s="1"/>
  <c r="L23" i="180"/>
  <c r="L27" i="180"/>
  <c r="K23" i="180"/>
  <c r="J23" i="180"/>
  <c r="J27" i="180" s="1"/>
  <c r="I23" i="180"/>
  <c r="H23" i="180"/>
  <c r="H27" i="180"/>
  <c r="G23" i="180"/>
  <c r="F23" i="180"/>
  <c r="E23" i="180"/>
  <c r="D23" i="180"/>
  <c r="D27" i="180"/>
  <c r="C23" i="180"/>
  <c r="B23" i="180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17" i="180"/>
  <c r="N16" i="180"/>
  <c r="L11" i="180"/>
  <c r="C11" i="180"/>
  <c r="B11" i="180"/>
  <c r="M9" i="180"/>
  <c r="L9" i="180"/>
  <c r="L13" i="180"/>
  <c r="K9" i="180"/>
  <c r="K13" i="180" s="1"/>
  <c r="J9" i="180"/>
  <c r="J13" i="180"/>
  <c r="I9" i="180"/>
  <c r="I13" i="180" s="1"/>
  <c r="H9" i="180"/>
  <c r="H13" i="180"/>
  <c r="G9" i="180"/>
  <c r="G13" i="180" s="1"/>
  <c r="F9" i="180"/>
  <c r="F13" i="180"/>
  <c r="E9" i="180"/>
  <c r="E13" i="180" s="1"/>
  <c r="D9" i="180"/>
  <c r="D13" i="180"/>
  <c r="C9" i="180"/>
  <c r="B9" i="180"/>
  <c r="N8" i="180"/>
  <c r="N7" i="180"/>
  <c r="N6" i="180"/>
  <c r="N5" i="180"/>
  <c r="N4" i="180"/>
  <c r="N44" i="180"/>
  <c r="H57" i="180"/>
  <c r="M87" i="181"/>
  <c r="N56" i="181"/>
  <c r="N87" i="181" s="1"/>
  <c r="D58" i="181"/>
  <c r="H58" i="181"/>
  <c r="L58" i="181"/>
  <c r="F87" i="181"/>
  <c r="M57" i="180"/>
  <c r="K86" i="180"/>
  <c r="B57" i="180"/>
  <c r="M27" i="201" l="1"/>
  <c r="F28" i="201"/>
  <c r="B61" i="181"/>
  <c r="L62" i="187"/>
  <c r="L72" i="187" s="1"/>
  <c r="N11" i="201"/>
  <c r="B13" i="201"/>
  <c r="G61" i="214"/>
  <c r="G62" i="214" s="1"/>
  <c r="G72" i="214" s="1"/>
  <c r="G50" i="214"/>
  <c r="N9" i="184"/>
  <c r="N13" i="184" s="1"/>
  <c r="F48" i="184"/>
  <c r="F61" i="184" s="1"/>
  <c r="F87" i="187"/>
  <c r="N57" i="187"/>
  <c r="N56" i="188"/>
  <c r="N57" i="190"/>
  <c r="F58" i="190"/>
  <c r="D85" i="195"/>
  <c r="E83" i="195"/>
  <c r="B85" i="196"/>
  <c r="C83" i="196"/>
  <c r="N55" i="196"/>
  <c r="B58" i="196"/>
  <c r="N23" i="201"/>
  <c r="C61" i="214"/>
  <c r="C62" i="214" s="1"/>
  <c r="C72" i="214" s="1"/>
  <c r="C50" i="214"/>
  <c r="I27" i="182"/>
  <c r="C27" i="187"/>
  <c r="N11" i="188"/>
  <c r="F13" i="188"/>
  <c r="C83" i="188"/>
  <c r="B85" i="188"/>
  <c r="B60" i="180"/>
  <c r="B61" i="180" s="1"/>
  <c r="B27" i="180"/>
  <c r="B85" i="181"/>
  <c r="I48" i="182"/>
  <c r="I61" i="182" s="1"/>
  <c r="I62" i="182" s="1"/>
  <c r="I72" i="182" s="1"/>
  <c r="G27" i="183"/>
  <c r="G48" i="184"/>
  <c r="C27" i="185"/>
  <c r="N26" i="185"/>
  <c r="E88" i="186"/>
  <c r="N24" i="186"/>
  <c r="D85" i="189"/>
  <c r="E83" i="189"/>
  <c r="F83" i="189" s="1"/>
  <c r="G83" i="189" s="1"/>
  <c r="H83" i="189" s="1"/>
  <c r="H85" i="189" s="1"/>
  <c r="G27" i="203"/>
  <c r="G28" i="203" s="1"/>
  <c r="J48" i="206"/>
  <c r="B27" i="209"/>
  <c r="D48" i="212"/>
  <c r="D61" i="212" s="1"/>
  <c r="G50" i="182"/>
  <c r="D83" i="186"/>
  <c r="C85" i="186"/>
  <c r="N20" i="180"/>
  <c r="D85" i="181"/>
  <c r="E27" i="180"/>
  <c r="N23" i="182"/>
  <c r="E48" i="182"/>
  <c r="E61" i="182" s="1"/>
  <c r="E62" i="182" s="1"/>
  <c r="E72" i="182" s="1"/>
  <c r="C27" i="183"/>
  <c r="C48" i="184"/>
  <c r="C61" i="184" s="1"/>
  <c r="C88" i="184"/>
  <c r="N9" i="185"/>
  <c r="N13" i="185" s="1"/>
  <c r="N20" i="185"/>
  <c r="I27" i="185"/>
  <c r="B58" i="185"/>
  <c r="N55" i="185"/>
  <c r="N34" i="186"/>
  <c r="N20" i="186"/>
  <c r="N25" i="186"/>
  <c r="F86" i="180"/>
  <c r="B13" i="180"/>
  <c r="F27" i="180"/>
  <c r="M50" i="181"/>
  <c r="D27" i="181"/>
  <c r="H27" i="181"/>
  <c r="N46" i="181"/>
  <c r="C85" i="181"/>
  <c r="B58" i="182"/>
  <c r="M48" i="182"/>
  <c r="M61" i="182" s="1"/>
  <c r="N46" i="182"/>
  <c r="N9" i="183"/>
  <c r="N13" i="183" s="1"/>
  <c r="D27" i="184"/>
  <c r="N55" i="186"/>
  <c r="N9" i="186"/>
  <c r="N13" i="186" s="1"/>
  <c r="D50" i="186"/>
  <c r="F58" i="187"/>
  <c r="N9" i="187"/>
  <c r="N13" i="187" s="1"/>
  <c r="J48" i="187"/>
  <c r="J61" i="187" s="1"/>
  <c r="E48" i="188"/>
  <c r="E50" i="188" s="1"/>
  <c r="L48" i="188"/>
  <c r="L61" i="188" s="1"/>
  <c r="L62" i="188" s="1"/>
  <c r="L72" i="188" s="1"/>
  <c r="D58" i="188"/>
  <c r="G48" i="198"/>
  <c r="G61" i="198" s="1"/>
  <c r="L48" i="200"/>
  <c r="L61" i="200" s="1"/>
  <c r="L62" i="200" s="1"/>
  <c r="L72" i="200" s="1"/>
  <c r="N26" i="205"/>
  <c r="N34" i="205"/>
  <c r="K48" i="206"/>
  <c r="N9" i="182"/>
  <c r="N13" i="182" s="1"/>
  <c r="N58" i="182"/>
  <c r="H27" i="183"/>
  <c r="K27" i="183"/>
  <c r="M48" i="183"/>
  <c r="N46" i="183"/>
  <c r="L48" i="184"/>
  <c r="L61" i="184" s="1"/>
  <c r="B27" i="184"/>
  <c r="N25" i="184"/>
  <c r="N26" i="184"/>
  <c r="N34" i="184"/>
  <c r="J48" i="186"/>
  <c r="J61" i="186" s="1"/>
  <c r="J62" i="186" s="1"/>
  <c r="J72" i="186" s="1"/>
  <c r="E48" i="187"/>
  <c r="E50" i="187" s="1"/>
  <c r="C87" i="187"/>
  <c r="C88" i="187" s="1"/>
  <c r="N20" i="189"/>
  <c r="N25" i="189"/>
  <c r="N26" i="189"/>
  <c r="K48" i="190"/>
  <c r="B58" i="193"/>
  <c r="N55" i="193"/>
  <c r="N58" i="193" s="1"/>
  <c r="E87" i="193"/>
  <c r="E58" i="193"/>
  <c r="N87" i="195"/>
  <c r="B27" i="195"/>
  <c r="F27" i="195"/>
  <c r="L27" i="196"/>
  <c r="N46" i="196"/>
  <c r="M48" i="198"/>
  <c r="M61" i="198" s="1"/>
  <c r="M48" i="199"/>
  <c r="E48" i="200"/>
  <c r="N46" i="200"/>
  <c r="K28" i="202"/>
  <c r="N34" i="202"/>
  <c r="M84" i="202"/>
  <c r="E58" i="202"/>
  <c r="L84" i="202"/>
  <c r="F84" i="202"/>
  <c r="N53" i="202"/>
  <c r="E13" i="203"/>
  <c r="N11" i="205"/>
  <c r="N13" i="205" s="1"/>
  <c r="N20" i="205"/>
  <c r="H48" i="205"/>
  <c r="H61" i="205" s="1"/>
  <c r="E28" i="209"/>
  <c r="I38" i="211"/>
  <c r="I42" i="211" s="1"/>
  <c r="I48" i="211" s="1"/>
  <c r="C27" i="188"/>
  <c r="G27" i="188"/>
  <c r="N25" i="188"/>
  <c r="N26" i="188"/>
  <c r="C27" i="192"/>
  <c r="N24" i="192"/>
  <c r="N20" i="193"/>
  <c r="N26" i="193"/>
  <c r="H48" i="194"/>
  <c r="H61" i="194" s="1"/>
  <c r="K27" i="198"/>
  <c r="K28" i="198" s="1"/>
  <c r="C13" i="199"/>
  <c r="E48" i="199"/>
  <c r="E61" i="199" s="1"/>
  <c r="N55" i="200"/>
  <c r="N58" i="200" s="1"/>
  <c r="B58" i="200"/>
  <c r="D61" i="200"/>
  <c r="M84" i="201"/>
  <c r="K84" i="201"/>
  <c r="E84" i="201"/>
  <c r="H84" i="201"/>
  <c r="I84" i="201"/>
  <c r="E84" i="206"/>
  <c r="E58" i="206"/>
  <c r="N53" i="206"/>
  <c r="M84" i="206"/>
  <c r="H84" i="206"/>
  <c r="J84" i="206"/>
  <c r="I84" i="206"/>
  <c r="K84" i="206"/>
  <c r="I28" i="207"/>
  <c r="N23" i="213"/>
  <c r="B85" i="189"/>
  <c r="N20" i="190"/>
  <c r="J13" i="190"/>
  <c r="H27" i="191"/>
  <c r="N9" i="192"/>
  <c r="M13" i="192"/>
  <c r="B50" i="192"/>
  <c r="J13" i="193"/>
  <c r="I48" i="193"/>
  <c r="L13" i="194"/>
  <c r="G27" i="195"/>
  <c r="K27" i="195"/>
  <c r="N34" i="195"/>
  <c r="B85" i="195"/>
  <c r="N9" i="196"/>
  <c r="N13" i="196" s="1"/>
  <c r="C62" i="196"/>
  <c r="C72" i="196" s="1"/>
  <c r="D88" i="196"/>
  <c r="E88" i="196" s="1"/>
  <c r="F88" i="196" s="1"/>
  <c r="G88" i="196" s="1"/>
  <c r="H88" i="196" s="1"/>
  <c r="I88" i="196" s="1"/>
  <c r="J88" i="196" s="1"/>
  <c r="K88" i="196" s="1"/>
  <c r="L88" i="196" s="1"/>
  <c r="M88" i="196" s="1"/>
  <c r="F48" i="198"/>
  <c r="F61" i="198" s="1"/>
  <c r="F48" i="199"/>
  <c r="F61" i="199" s="1"/>
  <c r="F62" i="199" s="1"/>
  <c r="F72" i="199" s="1"/>
  <c r="N46" i="199"/>
  <c r="I48" i="200"/>
  <c r="M28" i="200"/>
  <c r="M48" i="200"/>
  <c r="M61" i="200" s="1"/>
  <c r="M62" i="200" s="1"/>
  <c r="M72" i="200" s="1"/>
  <c r="B48" i="200"/>
  <c r="N9" i="201"/>
  <c r="G48" i="201"/>
  <c r="G61" i="201" s="1"/>
  <c r="G62" i="201" s="1"/>
  <c r="G72" i="201" s="1"/>
  <c r="K48" i="201"/>
  <c r="K61" i="201" s="1"/>
  <c r="K62" i="201" s="1"/>
  <c r="K72" i="201" s="1"/>
  <c r="B13" i="202"/>
  <c r="M50" i="202"/>
  <c r="N20" i="202"/>
  <c r="G48" i="202"/>
  <c r="G61" i="202" s="1"/>
  <c r="B27" i="202"/>
  <c r="B28" i="202" s="1"/>
  <c r="N46" i="202"/>
  <c r="M48" i="203"/>
  <c r="I28" i="203"/>
  <c r="M28" i="203"/>
  <c r="N25" i="203"/>
  <c r="C28" i="204"/>
  <c r="N9" i="206"/>
  <c r="F13" i="206"/>
  <c r="G48" i="206"/>
  <c r="J50" i="207"/>
  <c r="L84" i="208"/>
  <c r="H84" i="208"/>
  <c r="D62" i="211"/>
  <c r="D72" i="211" s="1"/>
  <c r="M46" i="212"/>
  <c r="M48" i="212" s="1"/>
  <c r="N44" i="212"/>
  <c r="N46" i="212" s="1"/>
  <c r="H48" i="213"/>
  <c r="H50" i="213" s="1"/>
  <c r="B85" i="184"/>
  <c r="D27" i="185"/>
  <c r="G27" i="185"/>
  <c r="K27" i="185"/>
  <c r="N46" i="185"/>
  <c r="D61" i="186"/>
  <c r="F13" i="186"/>
  <c r="D48" i="186"/>
  <c r="H48" i="186"/>
  <c r="H61" i="186" s="1"/>
  <c r="H62" i="186" s="1"/>
  <c r="H72" i="186" s="1"/>
  <c r="L27" i="186"/>
  <c r="F48" i="186"/>
  <c r="L48" i="187"/>
  <c r="L61" i="187" s="1"/>
  <c r="N55" i="188"/>
  <c r="C88" i="188"/>
  <c r="F13" i="189"/>
  <c r="F50" i="189" s="1"/>
  <c r="C27" i="189"/>
  <c r="G27" i="189"/>
  <c r="C48" i="189"/>
  <c r="K48" i="189"/>
  <c r="K61" i="189" s="1"/>
  <c r="K62" i="189" s="1"/>
  <c r="K72" i="189" s="1"/>
  <c r="C85" i="189"/>
  <c r="N55" i="190"/>
  <c r="H13" i="190"/>
  <c r="K27" i="190"/>
  <c r="F27" i="190"/>
  <c r="N26" i="190"/>
  <c r="N46" i="190"/>
  <c r="M48" i="191"/>
  <c r="M61" i="191" s="1"/>
  <c r="M62" i="191" s="1"/>
  <c r="M72" i="191" s="1"/>
  <c r="B85" i="191"/>
  <c r="N34" i="193"/>
  <c r="C85" i="193"/>
  <c r="I13" i="194"/>
  <c r="I50" i="194" s="1"/>
  <c r="C27" i="194"/>
  <c r="G27" i="194"/>
  <c r="I48" i="195"/>
  <c r="E48" i="195"/>
  <c r="E61" i="195" s="1"/>
  <c r="E62" i="195" s="1"/>
  <c r="E72" i="195" s="1"/>
  <c r="G27" i="196"/>
  <c r="G48" i="196"/>
  <c r="G61" i="196" s="1"/>
  <c r="E48" i="197"/>
  <c r="E61" i="197" s="1"/>
  <c r="E62" i="197" s="1"/>
  <c r="E72" i="197" s="1"/>
  <c r="B13" i="199"/>
  <c r="G48" i="199"/>
  <c r="K48" i="199"/>
  <c r="C27" i="199"/>
  <c r="C28" i="199" s="1"/>
  <c r="G27" i="199"/>
  <c r="G28" i="199" s="1"/>
  <c r="K27" i="199"/>
  <c r="B27" i="199"/>
  <c r="N25" i="199"/>
  <c r="N53" i="199"/>
  <c r="N58" i="199" s="1"/>
  <c r="F84" i="199"/>
  <c r="M84" i="199"/>
  <c r="N9" i="200"/>
  <c r="N13" i="200" s="1"/>
  <c r="B28" i="200"/>
  <c r="J28" i="200"/>
  <c r="G48" i="200"/>
  <c r="G61" i="200" s="1"/>
  <c r="E27" i="201"/>
  <c r="I27" i="201"/>
  <c r="I28" i="201" s="1"/>
  <c r="L28" i="201"/>
  <c r="H27" i="201"/>
  <c r="H28" i="201" s="1"/>
  <c r="L48" i="201"/>
  <c r="L50" i="201" s="1"/>
  <c r="F48" i="202"/>
  <c r="F61" i="202" s="1"/>
  <c r="F62" i="202" s="1"/>
  <c r="F72" i="202" s="1"/>
  <c r="N87" i="202"/>
  <c r="D13" i="203"/>
  <c r="N23" i="203"/>
  <c r="C13" i="204"/>
  <c r="H48" i="204"/>
  <c r="H61" i="204" s="1"/>
  <c r="C88" i="204"/>
  <c r="D88" i="204" s="1"/>
  <c r="E88" i="204" s="1"/>
  <c r="F88" i="204" s="1"/>
  <c r="G88" i="204" s="1"/>
  <c r="H88" i="204" s="1"/>
  <c r="I88" i="204" s="1"/>
  <c r="J88" i="204" s="1"/>
  <c r="K88" i="204" s="1"/>
  <c r="L88" i="204" s="1"/>
  <c r="M88" i="204" s="1"/>
  <c r="F27" i="205"/>
  <c r="F28" i="205" s="1"/>
  <c r="C13" i="206"/>
  <c r="C50" i="206" s="1"/>
  <c r="G13" i="207"/>
  <c r="E58" i="208"/>
  <c r="H28" i="209"/>
  <c r="M28" i="209"/>
  <c r="B48" i="206"/>
  <c r="D27" i="207"/>
  <c r="J28" i="207"/>
  <c r="C27" i="208"/>
  <c r="C28" i="208" s="1"/>
  <c r="G27" i="208"/>
  <c r="G28" i="208" s="1"/>
  <c r="J28" i="208"/>
  <c r="M28" i="208"/>
  <c r="N24" i="208"/>
  <c r="I27" i="208"/>
  <c r="I28" i="208" s="1"/>
  <c r="N25" i="208"/>
  <c r="N26" i="208"/>
  <c r="N34" i="208"/>
  <c r="C48" i="209"/>
  <c r="G48" i="209"/>
  <c r="G61" i="209" s="1"/>
  <c r="K48" i="209"/>
  <c r="K61" i="209" s="1"/>
  <c r="K62" i="209" s="1"/>
  <c r="K72" i="209" s="1"/>
  <c r="I48" i="209"/>
  <c r="N58" i="209"/>
  <c r="E48" i="212"/>
  <c r="N9" i="212"/>
  <c r="N13" i="212" s="1"/>
  <c r="B28" i="212"/>
  <c r="M28" i="212"/>
  <c r="N24" i="212"/>
  <c r="N34" i="212"/>
  <c r="J27" i="213"/>
  <c r="J28" i="213" s="1"/>
  <c r="B27" i="213"/>
  <c r="B28" i="213" s="1"/>
  <c r="J48" i="213"/>
  <c r="G13" i="204"/>
  <c r="B27" i="204"/>
  <c r="E27" i="204"/>
  <c r="E28" i="204" s="1"/>
  <c r="H27" i="204"/>
  <c r="L27" i="204"/>
  <c r="L28" i="204" s="1"/>
  <c r="N24" i="204"/>
  <c r="K27" i="204"/>
  <c r="K28" i="204" s="1"/>
  <c r="N34" i="204"/>
  <c r="E48" i="204"/>
  <c r="E50" i="204" s="1"/>
  <c r="N58" i="204"/>
  <c r="N9" i="205"/>
  <c r="N25" i="205"/>
  <c r="H27" i="205"/>
  <c r="H28" i="205" s="1"/>
  <c r="N87" i="205"/>
  <c r="L48" i="206"/>
  <c r="L61" i="206" s="1"/>
  <c r="J27" i="206"/>
  <c r="F48" i="206"/>
  <c r="F50" i="206" s="1"/>
  <c r="N46" i="206"/>
  <c r="I48" i="206"/>
  <c r="C13" i="207"/>
  <c r="N11" i="207"/>
  <c r="P11" i="207" s="1"/>
  <c r="J48" i="207"/>
  <c r="J61" i="207" s="1"/>
  <c r="H27" i="207"/>
  <c r="H28" i="207" s="1"/>
  <c r="M48" i="207"/>
  <c r="B13" i="208"/>
  <c r="D27" i="208"/>
  <c r="D28" i="208" s="1"/>
  <c r="N20" i="212"/>
  <c r="C27" i="212"/>
  <c r="C28" i="212" s="1"/>
  <c r="G27" i="212"/>
  <c r="G28" i="212" s="1"/>
  <c r="N58" i="212"/>
  <c r="L27" i="213"/>
  <c r="L28" i="213" s="1"/>
  <c r="C62" i="181"/>
  <c r="C72" i="181" s="1"/>
  <c r="M50" i="183"/>
  <c r="M61" i="183"/>
  <c r="B49" i="180"/>
  <c r="C85" i="185"/>
  <c r="D83" i="185"/>
  <c r="E83" i="185" s="1"/>
  <c r="E83" i="184"/>
  <c r="D85" i="184"/>
  <c r="J48" i="184"/>
  <c r="J61" i="184" s="1"/>
  <c r="J62" i="184" s="1"/>
  <c r="J72" i="184" s="1"/>
  <c r="J49" i="180"/>
  <c r="K47" i="180"/>
  <c r="K49" i="180" s="1"/>
  <c r="N55" i="189"/>
  <c r="B58" i="189"/>
  <c r="F58" i="192"/>
  <c r="F87" i="192"/>
  <c r="F83" i="195"/>
  <c r="G83" i="195" s="1"/>
  <c r="E85" i="195"/>
  <c r="N45" i="194"/>
  <c r="N46" i="194" s="1"/>
  <c r="M46" i="194"/>
  <c r="M48" i="194" s="1"/>
  <c r="M61" i="194" s="1"/>
  <c r="M62" i="194" s="1"/>
  <c r="M72" i="194" s="1"/>
  <c r="N9" i="180"/>
  <c r="N13" i="180" s="1"/>
  <c r="G27" i="180"/>
  <c r="K48" i="181"/>
  <c r="K50" i="181" s="1"/>
  <c r="G48" i="181"/>
  <c r="M50" i="182"/>
  <c r="N20" i="182"/>
  <c r="E48" i="183"/>
  <c r="E61" i="183" s="1"/>
  <c r="E62" i="183" s="1"/>
  <c r="E72" i="183" s="1"/>
  <c r="I48" i="183"/>
  <c r="N55" i="184"/>
  <c r="D59" i="184"/>
  <c r="N56" i="184"/>
  <c r="D87" i="185"/>
  <c r="G48" i="185"/>
  <c r="G61" i="185" s="1"/>
  <c r="G62" i="185" s="1"/>
  <c r="G72" i="185" s="1"/>
  <c r="K48" i="185"/>
  <c r="K61" i="185" s="1"/>
  <c r="K62" i="185" s="1"/>
  <c r="K72" i="185" s="1"/>
  <c r="J27" i="185"/>
  <c r="B85" i="185"/>
  <c r="M48" i="186"/>
  <c r="M61" i="186" s="1"/>
  <c r="M62" i="186" s="1"/>
  <c r="M72" i="186" s="1"/>
  <c r="G27" i="187"/>
  <c r="C48" i="187"/>
  <c r="C61" i="187" s="1"/>
  <c r="C62" i="187" s="1"/>
  <c r="C72" i="187" s="1"/>
  <c r="G38" i="189"/>
  <c r="G42" i="189" s="1"/>
  <c r="G48" i="189" s="1"/>
  <c r="N56" i="190"/>
  <c r="N87" i="190" s="1"/>
  <c r="C87" i="190"/>
  <c r="C88" i="190" s="1"/>
  <c r="D88" i="190" s="1"/>
  <c r="C58" i="190"/>
  <c r="F13" i="191"/>
  <c r="J48" i="191"/>
  <c r="C87" i="192"/>
  <c r="C88" i="192" s="1"/>
  <c r="D88" i="192" s="1"/>
  <c r="E88" i="192" s="1"/>
  <c r="F88" i="192" s="1"/>
  <c r="G88" i="192" s="1"/>
  <c r="H88" i="192" s="1"/>
  <c r="I88" i="192" s="1"/>
  <c r="J88" i="192" s="1"/>
  <c r="K88" i="192" s="1"/>
  <c r="L88" i="192" s="1"/>
  <c r="M88" i="192" s="1"/>
  <c r="N56" i="192"/>
  <c r="N87" i="192" s="1"/>
  <c r="C58" i="192"/>
  <c r="C61" i="192" s="1"/>
  <c r="K50" i="193"/>
  <c r="K61" i="193"/>
  <c r="H13" i="193"/>
  <c r="D87" i="193"/>
  <c r="N56" i="193"/>
  <c r="N87" i="193" s="1"/>
  <c r="D58" i="193"/>
  <c r="F62" i="198"/>
  <c r="F72" i="198" s="1"/>
  <c r="J28" i="198"/>
  <c r="E47" i="180"/>
  <c r="M62" i="181"/>
  <c r="M72" i="181" s="1"/>
  <c r="D48" i="182"/>
  <c r="D50" i="182" s="1"/>
  <c r="H48" i="182"/>
  <c r="H50" i="182" s="1"/>
  <c r="H48" i="183"/>
  <c r="H61" i="183" s="1"/>
  <c r="H62" i="183" s="1"/>
  <c r="H72" i="183" s="1"/>
  <c r="C38" i="212"/>
  <c r="C42" i="212" s="1"/>
  <c r="C48" i="212" s="1"/>
  <c r="N38" i="181"/>
  <c r="N42" i="181" s="1"/>
  <c r="N24" i="180"/>
  <c r="N25" i="180"/>
  <c r="H48" i="181"/>
  <c r="H61" i="181" s="1"/>
  <c r="L48" i="181"/>
  <c r="L61" i="181" s="1"/>
  <c r="C85" i="183"/>
  <c r="G27" i="182"/>
  <c r="K27" i="182"/>
  <c r="N26" i="182"/>
  <c r="N34" i="182"/>
  <c r="D88" i="182"/>
  <c r="E88" i="182" s="1"/>
  <c r="F88" i="182" s="1"/>
  <c r="G88" i="182" s="1"/>
  <c r="H88" i="182" s="1"/>
  <c r="I88" i="182" s="1"/>
  <c r="J88" i="182" s="1"/>
  <c r="K88" i="182" s="1"/>
  <c r="L88" i="182" s="1"/>
  <c r="M88" i="182" s="1"/>
  <c r="N23" i="183"/>
  <c r="B27" i="183"/>
  <c r="J27" i="183"/>
  <c r="N25" i="183"/>
  <c r="N26" i="183"/>
  <c r="N87" i="183"/>
  <c r="D48" i="184"/>
  <c r="D61" i="184" s="1"/>
  <c r="D62" i="184" s="1"/>
  <c r="D72" i="184" s="1"/>
  <c r="C85" i="184"/>
  <c r="D87" i="184"/>
  <c r="D88" i="184" s="1"/>
  <c r="E88" i="184" s="1"/>
  <c r="F88" i="184" s="1"/>
  <c r="G88" i="184" s="1"/>
  <c r="H88" i="184" s="1"/>
  <c r="I88" i="184" s="1"/>
  <c r="J88" i="184" s="1"/>
  <c r="K88" i="184" s="1"/>
  <c r="L88" i="184" s="1"/>
  <c r="M88" i="184" s="1"/>
  <c r="N23" i="185"/>
  <c r="H48" i="185"/>
  <c r="H61" i="185" s="1"/>
  <c r="M48" i="185"/>
  <c r="M50" i="185" s="1"/>
  <c r="C61" i="185"/>
  <c r="C62" i="185" s="1"/>
  <c r="C72" i="185" s="1"/>
  <c r="N23" i="186"/>
  <c r="F27" i="186"/>
  <c r="D27" i="186"/>
  <c r="N26" i="186"/>
  <c r="D61" i="187"/>
  <c r="D62" i="187" s="1"/>
  <c r="D72" i="187" s="1"/>
  <c r="N24" i="188"/>
  <c r="B27" i="188"/>
  <c r="D27" i="189"/>
  <c r="H27" i="189"/>
  <c r="L27" i="189"/>
  <c r="H48" i="189"/>
  <c r="H61" i="189" s="1"/>
  <c r="G85" i="189"/>
  <c r="L48" i="190"/>
  <c r="L50" i="190" s="1"/>
  <c r="H48" i="193"/>
  <c r="H61" i="193" s="1"/>
  <c r="N11" i="194"/>
  <c r="L48" i="194"/>
  <c r="L61" i="194" s="1"/>
  <c r="C38" i="195"/>
  <c r="I47" i="180"/>
  <c r="I49" i="180" s="1"/>
  <c r="C50" i="181"/>
  <c r="J50" i="184"/>
  <c r="H50" i="186"/>
  <c r="D57" i="180"/>
  <c r="K27" i="180"/>
  <c r="K38" i="180"/>
  <c r="K41" i="180" s="1"/>
  <c r="N45" i="180"/>
  <c r="N9" i="181"/>
  <c r="N13" i="181" s="1"/>
  <c r="I48" i="181"/>
  <c r="C88" i="181"/>
  <c r="D88" i="181" s="1"/>
  <c r="E88" i="181" s="1"/>
  <c r="I50" i="182"/>
  <c r="L48" i="182"/>
  <c r="L61" i="182" s="1"/>
  <c r="L62" i="182" s="1"/>
  <c r="L72" i="182" s="1"/>
  <c r="B58" i="183"/>
  <c r="N20" i="183"/>
  <c r="C48" i="183"/>
  <c r="C50" i="183" s="1"/>
  <c r="G48" i="183"/>
  <c r="G50" i="183" s="1"/>
  <c r="K48" i="183"/>
  <c r="K61" i="183" s="1"/>
  <c r="K62" i="183" s="1"/>
  <c r="K72" i="183" s="1"/>
  <c r="B85" i="183"/>
  <c r="N24" i="184"/>
  <c r="N34" i="185"/>
  <c r="I48" i="185"/>
  <c r="I50" i="185" s="1"/>
  <c r="G50" i="186"/>
  <c r="G62" i="186"/>
  <c r="G72" i="186" s="1"/>
  <c r="J27" i="186"/>
  <c r="I48" i="186"/>
  <c r="E85" i="189"/>
  <c r="N9" i="189"/>
  <c r="M48" i="189"/>
  <c r="M50" i="189" s="1"/>
  <c r="N11" i="190"/>
  <c r="H61" i="190"/>
  <c r="K48" i="191"/>
  <c r="E48" i="194"/>
  <c r="E50" i="194" s="1"/>
  <c r="H27" i="194"/>
  <c r="F38" i="194"/>
  <c r="F42" i="194" s="1"/>
  <c r="F48" i="194"/>
  <c r="F61" i="194" s="1"/>
  <c r="B58" i="194"/>
  <c r="N55" i="194"/>
  <c r="C27" i="197"/>
  <c r="N23" i="197"/>
  <c r="G50" i="199"/>
  <c r="L48" i="186"/>
  <c r="L61" i="186" s="1"/>
  <c r="L62" i="186" s="1"/>
  <c r="L72" i="186" s="1"/>
  <c r="E61" i="186"/>
  <c r="E62" i="186" s="1"/>
  <c r="E72" i="186" s="1"/>
  <c r="K27" i="188"/>
  <c r="G27" i="190"/>
  <c r="N58" i="190"/>
  <c r="N20" i="191"/>
  <c r="C48" i="191"/>
  <c r="C50" i="191" s="1"/>
  <c r="G48" i="191"/>
  <c r="G50" i="191" s="1"/>
  <c r="I13" i="192"/>
  <c r="D27" i="192"/>
  <c r="I27" i="192"/>
  <c r="H48" i="192"/>
  <c r="H61" i="192" s="1"/>
  <c r="N9" i="193"/>
  <c r="N11" i="193"/>
  <c r="C48" i="193"/>
  <c r="C50" i="193" s="1"/>
  <c r="G48" i="193"/>
  <c r="G61" i="193" s="1"/>
  <c r="J48" i="193"/>
  <c r="M13" i="194"/>
  <c r="I48" i="194"/>
  <c r="I61" i="194" s="1"/>
  <c r="I62" i="194" s="1"/>
  <c r="I72" i="194" s="1"/>
  <c r="B48" i="195"/>
  <c r="B61" i="195" s="1"/>
  <c r="B62" i="195" s="1"/>
  <c r="C85" i="195"/>
  <c r="N20" i="196"/>
  <c r="N24" i="197"/>
  <c r="N25" i="197"/>
  <c r="D48" i="197"/>
  <c r="F28" i="198"/>
  <c r="B85" i="199"/>
  <c r="C83" i="199"/>
  <c r="D83" i="202"/>
  <c r="C85" i="202"/>
  <c r="G38" i="203"/>
  <c r="G42" i="203" s="1"/>
  <c r="G48" i="203" s="1"/>
  <c r="I48" i="187"/>
  <c r="I61" i="187" s="1"/>
  <c r="C85" i="187"/>
  <c r="D48" i="188"/>
  <c r="D61" i="188" s="1"/>
  <c r="D62" i="188" s="1"/>
  <c r="D72" i="188" s="1"/>
  <c r="H48" i="188"/>
  <c r="H61" i="188" s="1"/>
  <c r="F27" i="188"/>
  <c r="E61" i="188"/>
  <c r="E62" i="188" s="1"/>
  <c r="E72" i="188" s="1"/>
  <c r="J27" i="189"/>
  <c r="N34" i="189"/>
  <c r="B27" i="190"/>
  <c r="J27" i="190"/>
  <c r="L48" i="191"/>
  <c r="D27" i="191"/>
  <c r="N24" i="191"/>
  <c r="F27" i="191"/>
  <c r="J27" i="191"/>
  <c r="N25" i="191"/>
  <c r="N26" i="191"/>
  <c r="N34" i="191"/>
  <c r="E48" i="191"/>
  <c r="E50" i="191" s="1"/>
  <c r="J13" i="192"/>
  <c r="N25" i="192"/>
  <c r="N26" i="192"/>
  <c r="N34" i="192"/>
  <c r="F27" i="193"/>
  <c r="I27" i="193"/>
  <c r="M27" i="193"/>
  <c r="N20" i="194"/>
  <c r="K48" i="194"/>
  <c r="K50" i="194" s="1"/>
  <c r="N9" i="195"/>
  <c r="N13" i="195" s="1"/>
  <c r="B50" i="195"/>
  <c r="D48" i="195"/>
  <c r="D50" i="195" s="1"/>
  <c r="G48" i="195"/>
  <c r="G61" i="195" s="1"/>
  <c r="G62" i="195" s="1"/>
  <c r="G72" i="195" s="1"/>
  <c r="I27" i="195"/>
  <c r="N24" i="195"/>
  <c r="N26" i="195"/>
  <c r="D27" i="196"/>
  <c r="H27" i="196"/>
  <c r="N25" i="196"/>
  <c r="N26" i="196"/>
  <c r="N34" i="196"/>
  <c r="K48" i="196"/>
  <c r="K61" i="196" s="1"/>
  <c r="K62" i="196" s="1"/>
  <c r="K72" i="196" s="1"/>
  <c r="N58" i="196"/>
  <c r="N9" i="197"/>
  <c r="N13" i="197" s="1"/>
  <c r="N20" i="197"/>
  <c r="E50" i="197"/>
  <c r="I48" i="197"/>
  <c r="I50" i="197" s="1"/>
  <c r="G48" i="197"/>
  <c r="G27" i="198"/>
  <c r="G28" i="198" s="1"/>
  <c r="K50" i="199"/>
  <c r="K61" i="199"/>
  <c r="K62" i="199" s="1"/>
  <c r="K72" i="199" s="1"/>
  <c r="K28" i="199"/>
  <c r="B28" i="199"/>
  <c r="C83" i="200"/>
  <c r="B85" i="200"/>
  <c r="N20" i="187"/>
  <c r="J27" i="187"/>
  <c r="B48" i="187"/>
  <c r="B50" i="187" s="1"/>
  <c r="N9" i="188"/>
  <c r="D88" i="188"/>
  <c r="I48" i="189"/>
  <c r="N23" i="189"/>
  <c r="K27" i="189"/>
  <c r="F48" i="189"/>
  <c r="F85" i="189"/>
  <c r="C88" i="189"/>
  <c r="D88" i="189" s="1"/>
  <c r="E88" i="189" s="1"/>
  <c r="N9" i="190"/>
  <c r="N13" i="190" s="1"/>
  <c r="B85" i="190"/>
  <c r="N9" i="191"/>
  <c r="F48" i="191"/>
  <c r="C61" i="191"/>
  <c r="C62" i="191" s="1"/>
  <c r="C72" i="191" s="1"/>
  <c r="N20" i="192"/>
  <c r="G48" i="192"/>
  <c r="G61" i="192" s="1"/>
  <c r="H27" i="192"/>
  <c r="L48" i="192"/>
  <c r="L61" i="192" s="1"/>
  <c r="L62" i="192" s="1"/>
  <c r="L72" i="192" s="1"/>
  <c r="F58" i="193"/>
  <c r="L27" i="194"/>
  <c r="N24" i="194"/>
  <c r="K27" i="194"/>
  <c r="C88" i="195"/>
  <c r="D88" i="195" s="1"/>
  <c r="E88" i="195" s="1"/>
  <c r="F88" i="195" s="1"/>
  <c r="G88" i="195" s="1"/>
  <c r="H88" i="195" s="1"/>
  <c r="I88" i="195" s="1"/>
  <c r="J88" i="195" s="1"/>
  <c r="K88" i="195" s="1"/>
  <c r="L88" i="195" s="1"/>
  <c r="M88" i="195" s="1"/>
  <c r="N58" i="195"/>
  <c r="N20" i="195"/>
  <c r="H48" i="195"/>
  <c r="L48" i="195"/>
  <c r="L61" i="195" s="1"/>
  <c r="J48" i="195"/>
  <c r="J61" i="195" s="1"/>
  <c r="E48" i="196"/>
  <c r="E61" i="196" s="1"/>
  <c r="E62" i="196" s="1"/>
  <c r="E72" i="196" s="1"/>
  <c r="M48" i="196"/>
  <c r="M61" i="196" s="1"/>
  <c r="C48" i="197"/>
  <c r="K48" i="197"/>
  <c r="E50" i="200"/>
  <c r="I50" i="200"/>
  <c r="I61" i="200"/>
  <c r="I62" i="200" s="1"/>
  <c r="I72" i="200" s="1"/>
  <c r="E28" i="201"/>
  <c r="H48" i="197"/>
  <c r="H61" i="197" s="1"/>
  <c r="H62" i="197" s="1"/>
  <c r="H72" i="197" s="1"/>
  <c r="N9" i="198"/>
  <c r="N13" i="198" s="1"/>
  <c r="N20" i="198"/>
  <c r="C27" i="198"/>
  <c r="C28" i="198" s="1"/>
  <c r="D27" i="198"/>
  <c r="D28" i="198" s="1"/>
  <c r="H27" i="198"/>
  <c r="L27" i="198"/>
  <c r="L28" i="198" s="1"/>
  <c r="N25" i="198"/>
  <c r="N26" i="198"/>
  <c r="L48" i="198"/>
  <c r="L50" i="198" s="1"/>
  <c r="N46" i="198"/>
  <c r="E48" i="198"/>
  <c r="E61" i="198" s="1"/>
  <c r="C88" i="198"/>
  <c r="D88" i="198" s="1"/>
  <c r="E88" i="198" s="1"/>
  <c r="F88" i="198" s="1"/>
  <c r="G88" i="198" s="1"/>
  <c r="H88" i="198" s="1"/>
  <c r="I88" i="198" s="1"/>
  <c r="J88" i="198" s="1"/>
  <c r="K88" i="198" s="1"/>
  <c r="L88" i="198" s="1"/>
  <c r="M88" i="198" s="1"/>
  <c r="N20" i="199"/>
  <c r="H48" i="199"/>
  <c r="H61" i="199" s="1"/>
  <c r="L48" i="199"/>
  <c r="L61" i="199" s="1"/>
  <c r="N23" i="200"/>
  <c r="D13" i="200"/>
  <c r="D50" i="200" s="1"/>
  <c r="F13" i="201"/>
  <c r="F13" i="202"/>
  <c r="F28" i="202"/>
  <c r="J13" i="202"/>
  <c r="J28" i="202"/>
  <c r="N9" i="203"/>
  <c r="B28" i="204"/>
  <c r="I28" i="198"/>
  <c r="D48" i="198"/>
  <c r="D50" i="198" s="1"/>
  <c r="I28" i="199"/>
  <c r="M28" i="199"/>
  <c r="N24" i="199"/>
  <c r="N26" i="199"/>
  <c r="G61" i="199"/>
  <c r="G62" i="199" s="1"/>
  <c r="G72" i="199" s="1"/>
  <c r="E27" i="200"/>
  <c r="E28" i="200" s="1"/>
  <c r="I27" i="200"/>
  <c r="I28" i="200" s="1"/>
  <c r="L84" i="203"/>
  <c r="G84" i="203"/>
  <c r="N53" i="203"/>
  <c r="N58" i="203" s="1"/>
  <c r="E84" i="203"/>
  <c r="J84" i="203"/>
  <c r="I84" i="203"/>
  <c r="F84" i="203"/>
  <c r="E58" i="203"/>
  <c r="M84" i="204"/>
  <c r="E58" i="204"/>
  <c r="E84" i="204"/>
  <c r="G84" i="204"/>
  <c r="H84" i="204"/>
  <c r="I84" i="204"/>
  <c r="K84" i="204"/>
  <c r="L84" i="204"/>
  <c r="D28" i="205"/>
  <c r="K38" i="205"/>
  <c r="K42" i="205" s="1"/>
  <c r="K48" i="205"/>
  <c r="K61" i="205" s="1"/>
  <c r="K62" i="205" s="1"/>
  <c r="K72" i="205" s="1"/>
  <c r="D27" i="206"/>
  <c r="D28" i="206" s="1"/>
  <c r="N24" i="206"/>
  <c r="E50" i="212"/>
  <c r="E61" i="212"/>
  <c r="E62" i="212" s="1"/>
  <c r="E72" i="212" s="1"/>
  <c r="L48" i="197"/>
  <c r="L50" i="197" s="1"/>
  <c r="N46" i="197"/>
  <c r="C88" i="197"/>
  <c r="D88" i="197" s="1"/>
  <c r="E88" i="197" s="1"/>
  <c r="F88" i="197" s="1"/>
  <c r="G88" i="197" s="1"/>
  <c r="H88" i="197" s="1"/>
  <c r="I88" i="197" s="1"/>
  <c r="J88" i="197" s="1"/>
  <c r="K88" i="197" s="1"/>
  <c r="L88" i="197" s="1"/>
  <c r="M88" i="197" s="1"/>
  <c r="B85" i="198"/>
  <c r="N9" i="199"/>
  <c r="N13" i="199" s="1"/>
  <c r="J27" i="199"/>
  <c r="J28" i="199" s="1"/>
  <c r="C88" i="199"/>
  <c r="D88" i="199" s="1"/>
  <c r="E88" i="199" s="1"/>
  <c r="F88" i="199" s="1"/>
  <c r="G88" i="199" s="1"/>
  <c r="H88" i="199" s="1"/>
  <c r="I88" i="199" s="1"/>
  <c r="J88" i="199" s="1"/>
  <c r="K88" i="199" s="1"/>
  <c r="L88" i="199" s="1"/>
  <c r="M88" i="199" s="1"/>
  <c r="E13" i="199"/>
  <c r="B13" i="200"/>
  <c r="H27" i="200"/>
  <c r="H28" i="200" s="1"/>
  <c r="L27" i="200"/>
  <c r="L28" i="200" s="1"/>
  <c r="N25" i="200"/>
  <c r="N26" i="200"/>
  <c r="C28" i="202"/>
  <c r="M84" i="203"/>
  <c r="H13" i="203"/>
  <c r="J84" i="204"/>
  <c r="F61" i="204"/>
  <c r="B50" i="205"/>
  <c r="B62" i="205"/>
  <c r="B63" i="205" s="1"/>
  <c r="B48" i="201"/>
  <c r="F48" i="201"/>
  <c r="B28" i="201"/>
  <c r="M28" i="201"/>
  <c r="D13" i="202"/>
  <c r="D27" i="202"/>
  <c r="H27" i="202"/>
  <c r="L27" i="202"/>
  <c r="L28" i="202" s="1"/>
  <c r="C88" i="202"/>
  <c r="D88" i="202" s="1"/>
  <c r="E88" i="202" s="1"/>
  <c r="F88" i="202" s="1"/>
  <c r="G88" i="202" s="1"/>
  <c r="H88" i="202" s="1"/>
  <c r="I88" i="202" s="1"/>
  <c r="J88" i="202" s="1"/>
  <c r="K88" i="202" s="1"/>
  <c r="L88" i="202" s="1"/>
  <c r="M88" i="202" s="1"/>
  <c r="K48" i="203"/>
  <c r="C27" i="203"/>
  <c r="C28" i="203" s="1"/>
  <c r="K27" i="203"/>
  <c r="K28" i="203" s="1"/>
  <c r="E48" i="203"/>
  <c r="E50" i="203" s="1"/>
  <c r="H13" i="204"/>
  <c r="M48" i="204"/>
  <c r="M61" i="204" s="1"/>
  <c r="I28" i="204"/>
  <c r="M28" i="204"/>
  <c r="J61" i="206"/>
  <c r="M50" i="207"/>
  <c r="B85" i="209"/>
  <c r="I50" i="212"/>
  <c r="I61" i="212"/>
  <c r="I62" i="212" s="1"/>
  <c r="I72" i="212" s="1"/>
  <c r="E27" i="212"/>
  <c r="E28" i="212" s="1"/>
  <c r="I27" i="212"/>
  <c r="I28" i="212" s="1"/>
  <c r="D48" i="213"/>
  <c r="D50" i="213" s="1"/>
  <c r="N20" i="201"/>
  <c r="H13" i="202"/>
  <c r="E48" i="202"/>
  <c r="E50" i="202" s="1"/>
  <c r="N24" i="202"/>
  <c r="N25" i="202"/>
  <c r="N26" i="202"/>
  <c r="N11" i="203"/>
  <c r="D48" i="203"/>
  <c r="D61" i="203" s="1"/>
  <c r="H48" i="203"/>
  <c r="H61" i="203" s="1"/>
  <c r="H62" i="203" s="1"/>
  <c r="H72" i="203" s="1"/>
  <c r="L48" i="203"/>
  <c r="L61" i="203" s="1"/>
  <c r="L62" i="203" s="1"/>
  <c r="L72" i="203" s="1"/>
  <c r="D27" i="203"/>
  <c r="D28" i="203" s="1"/>
  <c r="H27" i="203"/>
  <c r="H28" i="203" s="1"/>
  <c r="F27" i="203"/>
  <c r="F28" i="203" s="1"/>
  <c r="J27" i="203"/>
  <c r="J28" i="203" s="1"/>
  <c r="N26" i="203"/>
  <c r="N34" i="203"/>
  <c r="N46" i="203"/>
  <c r="B58" i="203"/>
  <c r="B61" i="203" s="1"/>
  <c r="J48" i="204"/>
  <c r="J61" i="204" s="1"/>
  <c r="N9" i="204"/>
  <c r="G27" i="204"/>
  <c r="G28" i="204" s="1"/>
  <c r="N46" i="204"/>
  <c r="B58" i="204"/>
  <c r="J28" i="209"/>
  <c r="B28" i="209"/>
  <c r="M48" i="209"/>
  <c r="N23" i="211"/>
  <c r="F27" i="211"/>
  <c r="F28" i="211" s="1"/>
  <c r="J38" i="212"/>
  <c r="J42" i="212" s="1"/>
  <c r="J48" i="212" s="1"/>
  <c r="I27" i="213"/>
  <c r="E27" i="213"/>
  <c r="C27" i="201"/>
  <c r="C28" i="201" s="1"/>
  <c r="N25" i="201"/>
  <c r="N26" i="201"/>
  <c r="N34" i="201"/>
  <c r="M48" i="201"/>
  <c r="M61" i="201" s="1"/>
  <c r="M62" i="201" s="1"/>
  <c r="M72" i="201" s="1"/>
  <c r="C13" i="202"/>
  <c r="G13" i="202"/>
  <c r="G27" i="202"/>
  <c r="G28" i="202" s="1"/>
  <c r="M61" i="202"/>
  <c r="E28" i="203"/>
  <c r="J28" i="204"/>
  <c r="K48" i="204"/>
  <c r="K61" i="204" s="1"/>
  <c r="D48" i="206"/>
  <c r="D50" i="206" s="1"/>
  <c r="H48" i="206"/>
  <c r="H61" i="206" s="1"/>
  <c r="H62" i="206" s="1"/>
  <c r="H72" i="206" s="1"/>
  <c r="N56" i="207"/>
  <c r="N87" i="207" s="1"/>
  <c r="M87" i="207"/>
  <c r="M84" i="208"/>
  <c r="M58" i="208"/>
  <c r="D13" i="209"/>
  <c r="D28" i="209"/>
  <c r="C61" i="209"/>
  <c r="N23" i="209"/>
  <c r="N27" i="209" s="1"/>
  <c r="N28" i="209" s="1"/>
  <c r="E48" i="209"/>
  <c r="H38" i="211"/>
  <c r="H42" i="211" s="1"/>
  <c r="H48" i="211" s="1"/>
  <c r="G48" i="212"/>
  <c r="G50" i="212" s="1"/>
  <c r="K61" i="212"/>
  <c r="K62" i="212" s="1"/>
  <c r="K72" i="212" s="1"/>
  <c r="F48" i="213"/>
  <c r="E27" i="205"/>
  <c r="E28" i="205" s="1"/>
  <c r="N24" i="205"/>
  <c r="L48" i="205"/>
  <c r="L50" i="205" s="1"/>
  <c r="N46" i="205"/>
  <c r="I48" i="205"/>
  <c r="I61" i="205" s="1"/>
  <c r="M48" i="205"/>
  <c r="C88" i="205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J28" i="206"/>
  <c r="N87" i="206"/>
  <c r="K61" i="206"/>
  <c r="K62" i="206" s="1"/>
  <c r="K72" i="206" s="1"/>
  <c r="E28" i="207"/>
  <c r="L28" i="207"/>
  <c r="G27" i="207"/>
  <c r="G28" i="207" s="1"/>
  <c r="K27" i="207"/>
  <c r="K28" i="207" s="1"/>
  <c r="N26" i="207"/>
  <c r="N34" i="207"/>
  <c r="I48" i="207"/>
  <c r="I50" i="207" s="1"/>
  <c r="L48" i="207"/>
  <c r="L50" i="207" s="1"/>
  <c r="D48" i="208"/>
  <c r="E61" i="209"/>
  <c r="L28" i="209"/>
  <c r="N9" i="209"/>
  <c r="N13" i="209" s="1"/>
  <c r="C62" i="209"/>
  <c r="C72" i="209" s="1"/>
  <c r="D48" i="209"/>
  <c r="H48" i="209"/>
  <c r="H61" i="209" s="1"/>
  <c r="H62" i="209" s="1"/>
  <c r="H72" i="209" s="1"/>
  <c r="L48" i="209"/>
  <c r="K28" i="209"/>
  <c r="N24" i="209"/>
  <c r="G27" i="209"/>
  <c r="G28" i="209" s="1"/>
  <c r="N25" i="209"/>
  <c r="N34" i="209"/>
  <c r="I61" i="209"/>
  <c r="L50" i="211"/>
  <c r="C27" i="211"/>
  <c r="C28" i="211" s="1"/>
  <c r="F48" i="211"/>
  <c r="N58" i="211"/>
  <c r="N34" i="213"/>
  <c r="N20" i="213"/>
  <c r="B28" i="206"/>
  <c r="K28" i="206"/>
  <c r="N34" i="206"/>
  <c r="C48" i="206"/>
  <c r="C61" i="206" s="1"/>
  <c r="C62" i="206" s="1"/>
  <c r="C72" i="206" s="1"/>
  <c r="H48" i="207"/>
  <c r="N23" i="207"/>
  <c r="C88" i="207"/>
  <c r="D88" i="207" s="1"/>
  <c r="E88" i="207" s="1"/>
  <c r="F88" i="207" s="1"/>
  <c r="G88" i="207" s="1"/>
  <c r="H88" i="207" s="1"/>
  <c r="I88" i="207" s="1"/>
  <c r="J88" i="207" s="1"/>
  <c r="K88" i="207" s="1"/>
  <c r="L88" i="207" s="1"/>
  <c r="M88" i="207" s="1"/>
  <c r="N9" i="208"/>
  <c r="G13" i="208"/>
  <c r="N20" i="208"/>
  <c r="I28" i="209"/>
  <c r="N9" i="211"/>
  <c r="N13" i="211" s="1"/>
  <c r="N20" i="211"/>
  <c r="E28" i="211"/>
  <c r="J27" i="211"/>
  <c r="J28" i="211" s="1"/>
  <c r="M28" i="211"/>
  <c r="N25" i="211"/>
  <c r="N26" i="211"/>
  <c r="N34" i="211"/>
  <c r="J48" i="211"/>
  <c r="J61" i="211" s="1"/>
  <c r="J62" i="211" s="1"/>
  <c r="J72" i="211" s="1"/>
  <c r="N25" i="213"/>
  <c r="N24" i="213"/>
  <c r="I27" i="205"/>
  <c r="I28" i="205" s="1"/>
  <c r="L27" i="205"/>
  <c r="L28" i="205" s="1"/>
  <c r="N20" i="206"/>
  <c r="H27" i="206"/>
  <c r="H28" i="206" s="1"/>
  <c r="E48" i="207"/>
  <c r="E61" i="207" s="1"/>
  <c r="E62" i="207" s="1"/>
  <c r="E72" i="207" s="1"/>
  <c r="M28" i="207"/>
  <c r="M84" i="207"/>
  <c r="M58" i="207"/>
  <c r="D88" i="208"/>
  <c r="E88" i="208" s="1"/>
  <c r="F88" i="208" s="1"/>
  <c r="G88" i="208" s="1"/>
  <c r="H88" i="208" s="1"/>
  <c r="I88" i="208" s="1"/>
  <c r="J88" i="208" s="1"/>
  <c r="K88" i="208" s="1"/>
  <c r="J13" i="208"/>
  <c r="F27" i="209"/>
  <c r="F28" i="209" s="1"/>
  <c r="C88" i="209"/>
  <c r="D88" i="209" s="1"/>
  <c r="E88" i="209" s="1"/>
  <c r="F88" i="209" s="1"/>
  <c r="G88" i="209" s="1"/>
  <c r="H88" i="209" s="1"/>
  <c r="I88" i="209" s="1"/>
  <c r="J88" i="209" s="1"/>
  <c r="K88" i="209" s="1"/>
  <c r="L88" i="209" s="1"/>
  <c r="M88" i="209" s="1"/>
  <c r="B27" i="211"/>
  <c r="B28" i="211" s="1"/>
  <c r="K48" i="211"/>
  <c r="K61" i="211" s="1"/>
  <c r="K62" i="211" s="1"/>
  <c r="K72" i="211" s="1"/>
  <c r="D27" i="212"/>
  <c r="D28" i="212" s="1"/>
  <c r="L27" i="212"/>
  <c r="L28" i="212" s="1"/>
  <c r="N25" i="212"/>
  <c r="N26" i="212"/>
  <c r="C57" i="180"/>
  <c r="C60" i="180" s="1"/>
  <c r="N55" i="180"/>
  <c r="F38" i="185"/>
  <c r="F42" i="185" s="1"/>
  <c r="F48" i="185" s="1"/>
  <c r="M50" i="186"/>
  <c r="F61" i="191"/>
  <c r="E83" i="181"/>
  <c r="F88" i="181"/>
  <c r="G88" i="181" s="1"/>
  <c r="H88" i="181" s="1"/>
  <c r="I88" i="181" s="1"/>
  <c r="J88" i="181" s="1"/>
  <c r="K88" i="181" s="1"/>
  <c r="L88" i="181" s="1"/>
  <c r="M88" i="181" s="1"/>
  <c r="C27" i="180"/>
  <c r="N23" i="180"/>
  <c r="N26" i="180"/>
  <c r="N34" i="180"/>
  <c r="D38" i="180"/>
  <c r="F49" i="180"/>
  <c r="G47" i="180"/>
  <c r="G49" i="180" s="1"/>
  <c r="L86" i="180"/>
  <c r="L57" i="180"/>
  <c r="C82" i="180"/>
  <c r="B84" i="180"/>
  <c r="B62" i="181"/>
  <c r="B50" i="181"/>
  <c r="F50" i="181"/>
  <c r="H62" i="181"/>
  <c r="H72" i="181" s="1"/>
  <c r="J50" i="181"/>
  <c r="J62" i="181"/>
  <c r="J72" i="181" s="1"/>
  <c r="L62" i="181"/>
  <c r="L72" i="181" s="1"/>
  <c r="L50" i="181"/>
  <c r="E48" i="181"/>
  <c r="E50" i="181" s="1"/>
  <c r="D48" i="181"/>
  <c r="D61" i="181" s="1"/>
  <c r="D62" i="181" s="1"/>
  <c r="D72" i="181" s="1"/>
  <c r="D85" i="183"/>
  <c r="M62" i="182"/>
  <c r="M72" i="182" s="1"/>
  <c r="C50" i="182"/>
  <c r="C62" i="182"/>
  <c r="C72" i="182" s="1"/>
  <c r="K62" i="182"/>
  <c r="K72" i="182" s="1"/>
  <c r="J48" i="182"/>
  <c r="J61" i="182" s="1"/>
  <c r="J62" i="182" s="1"/>
  <c r="J72" i="182" s="1"/>
  <c r="E50" i="183"/>
  <c r="M62" i="183"/>
  <c r="M72" i="183" s="1"/>
  <c r="D48" i="183"/>
  <c r="D61" i="183" s="1"/>
  <c r="D62" i="183" s="1"/>
  <c r="D72" i="183" s="1"/>
  <c r="C62" i="184"/>
  <c r="C72" i="184" s="1"/>
  <c r="C50" i="184"/>
  <c r="F62" i="184"/>
  <c r="F72" i="184" s="1"/>
  <c r="F50" i="184"/>
  <c r="K50" i="184"/>
  <c r="B48" i="184"/>
  <c r="B50" i="184" s="1"/>
  <c r="I48" i="184"/>
  <c r="I61" i="184" s="1"/>
  <c r="I62" i="184" s="1"/>
  <c r="I72" i="184" s="1"/>
  <c r="I27" i="184"/>
  <c r="H48" i="184"/>
  <c r="H61" i="184" s="1"/>
  <c r="N87" i="184"/>
  <c r="C50" i="185"/>
  <c r="D50" i="185"/>
  <c r="L62" i="185"/>
  <c r="L72" i="185" s="1"/>
  <c r="L50" i="185"/>
  <c r="E48" i="185"/>
  <c r="E50" i="185" s="1"/>
  <c r="J38" i="185"/>
  <c r="J42" i="185" s="1"/>
  <c r="J48" i="185"/>
  <c r="J61" i="185" s="1"/>
  <c r="J62" i="185" s="1"/>
  <c r="J72" i="185" s="1"/>
  <c r="D61" i="185"/>
  <c r="D62" i="185" s="1"/>
  <c r="D72" i="185" s="1"/>
  <c r="L50" i="186"/>
  <c r="K50" i="189"/>
  <c r="J61" i="191"/>
  <c r="J62" i="191" s="1"/>
  <c r="J72" i="191" s="1"/>
  <c r="J50" i="191"/>
  <c r="B38" i="183"/>
  <c r="H50" i="184"/>
  <c r="C86" i="180"/>
  <c r="C87" i="180" s="1"/>
  <c r="D87" i="180" s="1"/>
  <c r="E87" i="180" s="1"/>
  <c r="N11" i="180"/>
  <c r="C13" i="180"/>
  <c r="M47" i="180"/>
  <c r="M60" i="180" s="1"/>
  <c r="M61" i="180" s="1"/>
  <c r="M71" i="180" s="1"/>
  <c r="H38" i="180"/>
  <c r="H41" i="180" s="1"/>
  <c r="H47" i="180" s="1"/>
  <c r="K60" i="180"/>
  <c r="K61" i="180" s="1"/>
  <c r="K71" i="180" s="1"/>
  <c r="J60" i="180"/>
  <c r="J61" i="180" s="1"/>
  <c r="J71" i="180" s="1"/>
  <c r="N24" i="181"/>
  <c r="C27" i="181"/>
  <c r="F61" i="181"/>
  <c r="F62" i="181" s="1"/>
  <c r="F72" i="181" s="1"/>
  <c r="E61" i="181"/>
  <c r="E62" i="181" s="1"/>
  <c r="E72" i="181" s="1"/>
  <c r="C27" i="182"/>
  <c r="N24" i="182"/>
  <c r="N27" i="182" s="1"/>
  <c r="F48" i="182"/>
  <c r="F61" i="182" s="1"/>
  <c r="F62" i="182" s="1"/>
  <c r="F72" i="182" s="1"/>
  <c r="H62" i="184"/>
  <c r="H72" i="184" s="1"/>
  <c r="L50" i="184"/>
  <c r="L62" i="184"/>
  <c r="L72" i="184" s="1"/>
  <c r="G61" i="184"/>
  <c r="G62" i="184" s="1"/>
  <c r="G72" i="184" s="1"/>
  <c r="K61" i="184"/>
  <c r="K62" i="184" s="1"/>
  <c r="K72" i="184" s="1"/>
  <c r="K61" i="186"/>
  <c r="K62" i="186" s="1"/>
  <c r="K72" i="186" s="1"/>
  <c r="K50" i="186"/>
  <c r="E50" i="182"/>
  <c r="B42" i="182"/>
  <c r="B48" i="182" s="1"/>
  <c r="B50" i="182" s="1"/>
  <c r="N38" i="182"/>
  <c r="N42" i="182" s="1"/>
  <c r="N48" i="182" s="1"/>
  <c r="N61" i="182" s="1"/>
  <c r="N62" i="182" s="1"/>
  <c r="P72" i="182" s="1"/>
  <c r="C83" i="182"/>
  <c r="B85" i="182"/>
  <c r="L50" i="183"/>
  <c r="L62" i="183"/>
  <c r="L72" i="183" s="1"/>
  <c r="C87" i="183"/>
  <c r="C88" i="183" s="1"/>
  <c r="D88" i="183" s="1"/>
  <c r="E88" i="183" s="1"/>
  <c r="F88" i="183" s="1"/>
  <c r="G88" i="183" s="1"/>
  <c r="H88" i="183" s="1"/>
  <c r="I88" i="183" s="1"/>
  <c r="J88" i="183" s="1"/>
  <c r="K88" i="183" s="1"/>
  <c r="L88" i="183" s="1"/>
  <c r="M88" i="183" s="1"/>
  <c r="C58" i="183"/>
  <c r="C61" i="183" s="1"/>
  <c r="C62" i="183" s="1"/>
  <c r="C72" i="183" s="1"/>
  <c r="E83" i="186"/>
  <c r="D85" i="186"/>
  <c r="I61" i="189"/>
  <c r="I62" i="189" s="1"/>
  <c r="I72" i="189" s="1"/>
  <c r="I27" i="180"/>
  <c r="I86" i="180"/>
  <c r="I57" i="180"/>
  <c r="I60" i="180" s="1"/>
  <c r="I61" i="180" s="1"/>
  <c r="I71" i="180" s="1"/>
  <c r="N48" i="181"/>
  <c r="N61" i="181" s="1"/>
  <c r="N62" i="181" s="1"/>
  <c r="P72" i="181" s="1"/>
  <c r="B27" i="181"/>
  <c r="N23" i="181"/>
  <c r="H50" i="181"/>
  <c r="L38" i="180"/>
  <c r="L41" i="180" s="1"/>
  <c r="L47" i="180" s="1"/>
  <c r="L49" i="180" s="1"/>
  <c r="F60" i="180"/>
  <c r="F61" i="180" s="1"/>
  <c r="F71" i="180" s="1"/>
  <c r="E85" i="183"/>
  <c r="F83" i="183"/>
  <c r="G62" i="182"/>
  <c r="G72" i="182" s="1"/>
  <c r="J50" i="182"/>
  <c r="K48" i="182"/>
  <c r="K61" i="182" s="1"/>
  <c r="J48" i="183"/>
  <c r="J50" i="183" s="1"/>
  <c r="N24" i="183"/>
  <c r="D27" i="183"/>
  <c r="F38" i="183"/>
  <c r="F42" i="183" s="1"/>
  <c r="F48" i="183"/>
  <c r="F50" i="183" s="1"/>
  <c r="N58" i="183"/>
  <c r="G50" i="184"/>
  <c r="E27" i="184"/>
  <c r="N23" i="184"/>
  <c r="N27" i="184" s="1"/>
  <c r="E38" i="184"/>
  <c r="E42" i="184" s="1"/>
  <c r="E48" i="184" s="1"/>
  <c r="M38" i="184"/>
  <c r="M42" i="184" s="1"/>
  <c r="M48" i="184" s="1"/>
  <c r="B61" i="184"/>
  <c r="B62" i="184" s="1"/>
  <c r="C87" i="185"/>
  <c r="C88" i="185" s="1"/>
  <c r="D88" i="185" s="1"/>
  <c r="E88" i="185" s="1"/>
  <c r="F88" i="185" s="1"/>
  <c r="G88" i="185" s="1"/>
  <c r="H88" i="185" s="1"/>
  <c r="I88" i="185" s="1"/>
  <c r="J88" i="185" s="1"/>
  <c r="K88" i="185" s="1"/>
  <c r="L88" i="185" s="1"/>
  <c r="M88" i="185" s="1"/>
  <c r="N56" i="185"/>
  <c r="N87" i="185" s="1"/>
  <c r="H62" i="185"/>
  <c r="H72" i="185" s="1"/>
  <c r="H50" i="185"/>
  <c r="N24" i="185"/>
  <c r="N27" i="185" s="1"/>
  <c r="N25" i="185"/>
  <c r="B42" i="185"/>
  <c r="B48" i="185" s="1"/>
  <c r="B61" i="185" s="1"/>
  <c r="B62" i="185" s="1"/>
  <c r="D62" i="186"/>
  <c r="D72" i="186" s="1"/>
  <c r="B42" i="186"/>
  <c r="F48" i="187"/>
  <c r="B42" i="190"/>
  <c r="B48" i="190" s="1"/>
  <c r="B61" i="190" s="1"/>
  <c r="B62" i="190" s="1"/>
  <c r="I62" i="187"/>
  <c r="I72" i="187" s="1"/>
  <c r="C38" i="186"/>
  <c r="C42" i="186" s="1"/>
  <c r="C48" i="186" s="1"/>
  <c r="F83" i="187"/>
  <c r="F87" i="186"/>
  <c r="F88" i="186" s="1"/>
  <c r="G88" i="186" s="1"/>
  <c r="H88" i="186" s="1"/>
  <c r="I88" i="186" s="1"/>
  <c r="J88" i="186" s="1"/>
  <c r="K88" i="186" s="1"/>
  <c r="L88" i="186" s="1"/>
  <c r="M88" i="186" s="1"/>
  <c r="F58" i="186"/>
  <c r="N57" i="186"/>
  <c r="E61" i="187"/>
  <c r="E62" i="187" s="1"/>
  <c r="E72" i="187" s="1"/>
  <c r="J62" i="187"/>
  <c r="J72" i="187" s="1"/>
  <c r="K48" i="187"/>
  <c r="K61" i="187" s="1"/>
  <c r="K62" i="187" s="1"/>
  <c r="K72" i="187" s="1"/>
  <c r="N23" i="188"/>
  <c r="M48" i="188"/>
  <c r="F48" i="188"/>
  <c r="F50" i="188" s="1"/>
  <c r="E48" i="189"/>
  <c r="E50" i="189" s="1"/>
  <c r="B27" i="189"/>
  <c r="N24" i="189"/>
  <c r="N27" i="189" s="1"/>
  <c r="F87" i="189"/>
  <c r="F88" i="189" s="1"/>
  <c r="G88" i="189" s="1"/>
  <c r="H88" i="189" s="1"/>
  <c r="I88" i="189" s="1"/>
  <c r="J88" i="189" s="1"/>
  <c r="K88" i="189" s="1"/>
  <c r="L88" i="189" s="1"/>
  <c r="M88" i="189" s="1"/>
  <c r="F58" i="189"/>
  <c r="I62" i="190"/>
  <c r="I72" i="190" s="1"/>
  <c r="G38" i="190"/>
  <c r="G42" i="190" s="1"/>
  <c r="G48" i="190" s="1"/>
  <c r="D38" i="191"/>
  <c r="D42" i="191" s="1"/>
  <c r="D48" i="191"/>
  <c r="D61" i="191" s="1"/>
  <c r="D62" i="191" s="1"/>
  <c r="D72" i="191" s="1"/>
  <c r="I50" i="188"/>
  <c r="I62" i="188"/>
  <c r="I72" i="188" s="1"/>
  <c r="E50" i="190"/>
  <c r="H61" i="195"/>
  <c r="H62" i="195" s="1"/>
  <c r="H72" i="195" s="1"/>
  <c r="H50" i="195"/>
  <c r="K50" i="185"/>
  <c r="B27" i="186"/>
  <c r="D85" i="187"/>
  <c r="J50" i="187"/>
  <c r="D50" i="187"/>
  <c r="M48" i="187"/>
  <c r="M61" i="187" s="1"/>
  <c r="M62" i="187" s="1"/>
  <c r="M72" i="187" s="1"/>
  <c r="D87" i="187"/>
  <c r="D88" i="187" s="1"/>
  <c r="E88" i="187" s="1"/>
  <c r="F88" i="187" s="1"/>
  <c r="G88" i="187" s="1"/>
  <c r="H88" i="187" s="1"/>
  <c r="I88" i="187" s="1"/>
  <c r="J88" i="187" s="1"/>
  <c r="K88" i="187" s="1"/>
  <c r="L88" i="187" s="1"/>
  <c r="M88" i="187" s="1"/>
  <c r="N56" i="187"/>
  <c r="N87" i="187" s="1"/>
  <c r="C58" i="188"/>
  <c r="D50" i="188"/>
  <c r="H50" i="188"/>
  <c r="H62" i="188"/>
  <c r="H72" i="188" s="1"/>
  <c r="G48" i="188"/>
  <c r="G50" i="188" s="1"/>
  <c r="N34" i="188"/>
  <c r="N57" i="188"/>
  <c r="F58" i="188"/>
  <c r="J61" i="188"/>
  <c r="J62" i="188" s="1"/>
  <c r="J72" i="188" s="1"/>
  <c r="C50" i="189"/>
  <c r="B48" i="189"/>
  <c r="B50" i="189" s="1"/>
  <c r="J48" i="189"/>
  <c r="J50" i="189" s="1"/>
  <c r="C58" i="189"/>
  <c r="C61" i="189" s="1"/>
  <c r="C62" i="189" s="1"/>
  <c r="C72" i="189" s="1"/>
  <c r="N56" i="189"/>
  <c r="N87" i="189" s="1"/>
  <c r="E61" i="189"/>
  <c r="E62" i="189" s="1"/>
  <c r="E72" i="189" s="1"/>
  <c r="C48" i="190"/>
  <c r="C50" i="190" s="1"/>
  <c r="J48" i="190"/>
  <c r="J61" i="190" s="1"/>
  <c r="D48" i="190"/>
  <c r="D61" i="190" s="1"/>
  <c r="D62" i="190" s="1"/>
  <c r="D72" i="190" s="1"/>
  <c r="L27" i="190"/>
  <c r="N24" i="190"/>
  <c r="C27" i="190"/>
  <c r="N25" i="190"/>
  <c r="E87" i="190"/>
  <c r="E88" i="190" s="1"/>
  <c r="E58" i="190"/>
  <c r="E61" i="190" s="1"/>
  <c r="E62" i="190" s="1"/>
  <c r="E72" i="190" s="1"/>
  <c r="C83" i="190"/>
  <c r="N23" i="191"/>
  <c r="N11" i="191"/>
  <c r="N13" i="191" s="1"/>
  <c r="B42" i="191"/>
  <c r="B48" i="191" s="1"/>
  <c r="G50" i="192"/>
  <c r="G62" i="192"/>
  <c r="G72" i="192" s="1"/>
  <c r="N13" i="193"/>
  <c r="L50" i="193"/>
  <c r="L62" i="193"/>
  <c r="L72" i="193" s="1"/>
  <c r="H38" i="187"/>
  <c r="H42" i="187" s="1"/>
  <c r="H48" i="187" s="1"/>
  <c r="H61" i="187" s="1"/>
  <c r="H62" i="187" s="1"/>
  <c r="H72" i="187" s="1"/>
  <c r="L50" i="188"/>
  <c r="I50" i="189"/>
  <c r="M50" i="191"/>
  <c r="D50" i="192"/>
  <c r="D62" i="192"/>
  <c r="D72" i="192" s="1"/>
  <c r="N56" i="186"/>
  <c r="N87" i="186" s="1"/>
  <c r="B48" i="186"/>
  <c r="B50" i="186" s="1"/>
  <c r="H27" i="186"/>
  <c r="N23" i="187"/>
  <c r="L50" i="187"/>
  <c r="K50" i="187"/>
  <c r="N24" i="187"/>
  <c r="N34" i="187"/>
  <c r="G48" i="187"/>
  <c r="G61" i="187" s="1"/>
  <c r="G62" i="187" s="1"/>
  <c r="G72" i="187" s="1"/>
  <c r="B58" i="187"/>
  <c r="B61" i="187" s="1"/>
  <c r="B62" i="187" s="1"/>
  <c r="N55" i="187"/>
  <c r="C48" i="188"/>
  <c r="C50" i="188" s="1"/>
  <c r="K50" i="188"/>
  <c r="B38" i="188"/>
  <c r="E87" i="188"/>
  <c r="G61" i="188"/>
  <c r="G62" i="188" s="1"/>
  <c r="G72" i="188" s="1"/>
  <c r="K61" i="188"/>
  <c r="K62" i="188" s="1"/>
  <c r="K72" i="188" s="1"/>
  <c r="H13" i="189"/>
  <c r="L38" i="189"/>
  <c r="L42" i="189" s="1"/>
  <c r="L48" i="189" s="1"/>
  <c r="I50" i="190"/>
  <c r="H50" i="190"/>
  <c r="M50" i="190"/>
  <c r="M62" i="190"/>
  <c r="M72" i="190" s="1"/>
  <c r="N23" i="190"/>
  <c r="F38" i="190"/>
  <c r="F42" i="190" s="1"/>
  <c r="F48" i="190" s="1"/>
  <c r="K50" i="191"/>
  <c r="B27" i="191"/>
  <c r="H38" i="191"/>
  <c r="H42" i="191" s="1"/>
  <c r="H48" i="191" s="1"/>
  <c r="K61" i="191"/>
  <c r="K62" i="191" s="1"/>
  <c r="K72" i="191" s="1"/>
  <c r="D83" i="191"/>
  <c r="C85" i="191"/>
  <c r="C50" i="192"/>
  <c r="C62" i="192"/>
  <c r="C72" i="192" s="1"/>
  <c r="K50" i="192"/>
  <c r="K62" i="192"/>
  <c r="K72" i="192" s="1"/>
  <c r="B61" i="192"/>
  <c r="B62" i="192" s="1"/>
  <c r="E83" i="193"/>
  <c r="D85" i="193"/>
  <c r="C61" i="193"/>
  <c r="C62" i="193" s="1"/>
  <c r="C72" i="193" s="1"/>
  <c r="N56" i="194"/>
  <c r="N87" i="194" s="1"/>
  <c r="C87" i="194"/>
  <c r="C88" i="194" s="1"/>
  <c r="D88" i="194" s="1"/>
  <c r="E50" i="195"/>
  <c r="C27" i="196"/>
  <c r="N23" i="196"/>
  <c r="C85" i="206"/>
  <c r="D83" i="206"/>
  <c r="F87" i="190"/>
  <c r="E58" i="191"/>
  <c r="E61" i="191" s="1"/>
  <c r="E62" i="191" s="1"/>
  <c r="E72" i="191" s="1"/>
  <c r="C87" i="191"/>
  <c r="C88" i="191" s="1"/>
  <c r="D88" i="191" s="1"/>
  <c r="E88" i="191" s="1"/>
  <c r="N56" i="191"/>
  <c r="N87" i="191" s="1"/>
  <c r="I48" i="191"/>
  <c r="I61" i="191" s="1"/>
  <c r="I62" i="191" s="1"/>
  <c r="I72" i="191" s="1"/>
  <c r="F87" i="191"/>
  <c r="I48" i="192"/>
  <c r="N38" i="192"/>
  <c r="N42" i="192" s="1"/>
  <c r="N48" i="192" s="1"/>
  <c r="F27" i="192"/>
  <c r="M58" i="192"/>
  <c r="G62" i="193"/>
  <c r="G72" i="193" s="1"/>
  <c r="J50" i="193"/>
  <c r="I61" i="193"/>
  <c r="H50" i="194"/>
  <c r="C48" i="194"/>
  <c r="C50" i="194" s="1"/>
  <c r="J48" i="194"/>
  <c r="J61" i="194" s="1"/>
  <c r="N25" i="194"/>
  <c r="N26" i="194"/>
  <c r="B27" i="194"/>
  <c r="N34" i="194"/>
  <c r="D48" i="194"/>
  <c r="D61" i="194" s="1"/>
  <c r="D62" i="194" s="1"/>
  <c r="D72" i="194" s="1"/>
  <c r="G48" i="194"/>
  <c r="G61" i="194" s="1"/>
  <c r="G62" i="194" s="1"/>
  <c r="G72" i="194" s="1"/>
  <c r="D61" i="195"/>
  <c r="D62" i="195" s="1"/>
  <c r="D72" i="195" s="1"/>
  <c r="M48" i="195"/>
  <c r="G83" i="198"/>
  <c r="G50" i="196"/>
  <c r="H48" i="196"/>
  <c r="K50" i="197"/>
  <c r="K61" i="197"/>
  <c r="K62" i="197" s="1"/>
  <c r="K72" i="197" s="1"/>
  <c r="B27" i="198"/>
  <c r="B28" i="198" s="1"/>
  <c r="N23" i="198"/>
  <c r="F27" i="199"/>
  <c r="F28" i="199" s="1"/>
  <c r="N23" i="199"/>
  <c r="N27" i="199" s="1"/>
  <c r="N28" i="199" s="1"/>
  <c r="M50" i="205"/>
  <c r="M61" i="205"/>
  <c r="M62" i="205" s="1"/>
  <c r="M72" i="205" s="1"/>
  <c r="N11" i="189"/>
  <c r="D48" i="189"/>
  <c r="M48" i="192"/>
  <c r="M50" i="192" s="1"/>
  <c r="E48" i="192"/>
  <c r="E61" i="192" s="1"/>
  <c r="E62" i="192" s="1"/>
  <c r="E72" i="192" s="1"/>
  <c r="H13" i="192"/>
  <c r="K62" i="193"/>
  <c r="K72" i="193" s="1"/>
  <c r="E48" i="193"/>
  <c r="J27" i="193"/>
  <c r="J61" i="193"/>
  <c r="J62" i="193" s="1"/>
  <c r="J72" i="193" s="1"/>
  <c r="N23" i="194"/>
  <c r="L50" i="194"/>
  <c r="L62" i="194"/>
  <c r="L72" i="194" s="1"/>
  <c r="B85" i="194"/>
  <c r="C83" i="194"/>
  <c r="I50" i="195"/>
  <c r="L62" i="195"/>
  <c r="L72" i="195" s="1"/>
  <c r="E27" i="195"/>
  <c r="N23" i="195"/>
  <c r="K48" i="195"/>
  <c r="K61" i="195" s="1"/>
  <c r="K62" i="195" s="1"/>
  <c r="K72" i="195" s="1"/>
  <c r="F38" i="197"/>
  <c r="F42" i="197" s="1"/>
  <c r="F48" i="197" s="1"/>
  <c r="N11" i="192"/>
  <c r="N13" i="192" s="1"/>
  <c r="F48" i="192"/>
  <c r="F50" i="192" s="1"/>
  <c r="J48" i="192"/>
  <c r="B27" i="192"/>
  <c r="N23" i="192"/>
  <c r="J27" i="192"/>
  <c r="C83" i="192"/>
  <c r="B85" i="192"/>
  <c r="M84" i="192"/>
  <c r="F48" i="193"/>
  <c r="F50" i="193" s="1"/>
  <c r="M48" i="193"/>
  <c r="M61" i="193" s="1"/>
  <c r="M62" i="193" s="1"/>
  <c r="M72" i="193" s="1"/>
  <c r="N23" i="193"/>
  <c r="N24" i="193"/>
  <c r="N25" i="193"/>
  <c r="B27" i="193"/>
  <c r="D38" i="193"/>
  <c r="D42" i="193" s="1"/>
  <c r="D48" i="193" s="1"/>
  <c r="C88" i="193"/>
  <c r="C58" i="194"/>
  <c r="B72" i="195"/>
  <c r="B63" i="195"/>
  <c r="B38" i="194"/>
  <c r="E87" i="194"/>
  <c r="E58" i="194"/>
  <c r="L50" i="195"/>
  <c r="C27" i="195"/>
  <c r="N25" i="195"/>
  <c r="I61" i="195"/>
  <c r="I62" i="195" s="1"/>
  <c r="I72" i="195" s="1"/>
  <c r="B38" i="196"/>
  <c r="M50" i="199"/>
  <c r="M61" i="199"/>
  <c r="M62" i="199" s="1"/>
  <c r="M72" i="199" s="1"/>
  <c r="C13" i="200"/>
  <c r="C28" i="200"/>
  <c r="G62" i="200"/>
  <c r="G72" i="200" s="1"/>
  <c r="G50" i="200"/>
  <c r="H50" i="200"/>
  <c r="H61" i="200"/>
  <c r="H62" i="200" s="1"/>
  <c r="H72" i="200" s="1"/>
  <c r="L50" i="200"/>
  <c r="F38" i="200"/>
  <c r="B50" i="200"/>
  <c r="B61" i="200"/>
  <c r="C85" i="200"/>
  <c r="D83" i="200"/>
  <c r="K27" i="193"/>
  <c r="N9" i="194"/>
  <c r="J13" i="194"/>
  <c r="I48" i="196"/>
  <c r="I61" i="196" s="1"/>
  <c r="N27" i="197"/>
  <c r="B38" i="197"/>
  <c r="G61" i="197"/>
  <c r="G62" i="197" s="1"/>
  <c r="G72" i="197" s="1"/>
  <c r="G50" i="197"/>
  <c r="B85" i="197"/>
  <c r="C83" i="197"/>
  <c r="E50" i="198"/>
  <c r="E62" i="198"/>
  <c r="E72" i="198" s="1"/>
  <c r="G50" i="198"/>
  <c r="G62" i="198"/>
  <c r="G72" i="198" s="1"/>
  <c r="I62" i="198"/>
  <c r="I72" i="198" s="1"/>
  <c r="I50" i="198"/>
  <c r="M62" i="198"/>
  <c r="M72" i="198" s="1"/>
  <c r="C48" i="198"/>
  <c r="C61" i="198" s="1"/>
  <c r="C62" i="198" s="1"/>
  <c r="C72" i="198" s="1"/>
  <c r="K48" i="198"/>
  <c r="K61" i="198" s="1"/>
  <c r="K62" i="198" s="1"/>
  <c r="K72" i="198" s="1"/>
  <c r="AB33" i="198"/>
  <c r="AP33" i="198" s="1"/>
  <c r="N34" i="198"/>
  <c r="H38" i="198"/>
  <c r="H42" i="198" s="1"/>
  <c r="H48" i="198" s="1"/>
  <c r="H62" i="199"/>
  <c r="H72" i="199" s="1"/>
  <c r="H50" i="199"/>
  <c r="J50" i="199"/>
  <c r="J62" i="199"/>
  <c r="J72" i="199" s="1"/>
  <c r="D48" i="199"/>
  <c r="D61" i="199" s="1"/>
  <c r="D62" i="199" s="1"/>
  <c r="D72" i="199" s="1"/>
  <c r="D27" i="199"/>
  <c r="D28" i="199" s="1"/>
  <c r="B42" i="199"/>
  <c r="B48" i="199" s="1"/>
  <c r="I48" i="199"/>
  <c r="H50" i="202"/>
  <c r="H62" i="202"/>
  <c r="H72" i="202" s="1"/>
  <c r="B27" i="205"/>
  <c r="B28" i="205" s="1"/>
  <c r="N23" i="205"/>
  <c r="N27" i="205" s="1"/>
  <c r="N28" i="205" s="1"/>
  <c r="L61" i="205"/>
  <c r="L62" i="205" s="1"/>
  <c r="L72" i="205" s="1"/>
  <c r="C83" i="205"/>
  <c r="B85" i="205"/>
  <c r="B42" i="193"/>
  <c r="B48" i="193" s="1"/>
  <c r="B50" i="193" s="1"/>
  <c r="G27" i="193"/>
  <c r="N46" i="193"/>
  <c r="H62" i="194"/>
  <c r="H72" i="194" s="1"/>
  <c r="F13" i="194"/>
  <c r="I27" i="194"/>
  <c r="F87" i="194"/>
  <c r="J62" i="195"/>
  <c r="J72" i="195" s="1"/>
  <c r="F48" i="195"/>
  <c r="F50" i="195" s="1"/>
  <c r="L48" i="196"/>
  <c r="J38" i="196"/>
  <c r="J42" i="196" s="1"/>
  <c r="J48" i="196" s="1"/>
  <c r="N34" i="197"/>
  <c r="C61" i="197"/>
  <c r="C62" i="197" s="1"/>
  <c r="C72" i="197" s="1"/>
  <c r="C50" i="197"/>
  <c r="N55" i="197"/>
  <c r="N58" i="197" s="1"/>
  <c r="B58" i="197"/>
  <c r="D61" i="197"/>
  <c r="D62" i="197" s="1"/>
  <c r="D72" i="197" s="1"/>
  <c r="N24" i="198"/>
  <c r="M50" i="198"/>
  <c r="N55" i="198"/>
  <c r="N58" i="198" s="1"/>
  <c r="B58" i="198"/>
  <c r="L61" i="198"/>
  <c r="L62" i="198" s="1"/>
  <c r="L72" i="198" s="1"/>
  <c r="L62" i="199"/>
  <c r="L72" i="199" s="1"/>
  <c r="H27" i="199"/>
  <c r="H28" i="199" s="1"/>
  <c r="E62" i="199"/>
  <c r="E72" i="199" s="1"/>
  <c r="E50" i="199"/>
  <c r="F61" i="201"/>
  <c r="F62" i="201" s="1"/>
  <c r="F72" i="201" s="1"/>
  <c r="F50" i="201"/>
  <c r="I13" i="193"/>
  <c r="C27" i="193"/>
  <c r="F87" i="193"/>
  <c r="B85" i="193"/>
  <c r="C50" i="196"/>
  <c r="G62" i="196"/>
  <c r="G72" i="196" s="1"/>
  <c r="I62" i="196"/>
  <c r="I72" i="196" s="1"/>
  <c r="K50" i="196"/>
  <c r="M62" i="196"/>
  <c r="M72" i="196" s="1"/>
  <c r="M50" i="196"/>
  <c r="B27" i="196"/>
  <c r="F27" i="196"/>
  <c r="J27" i="196"/>
  <c r="F38" i="196"/>
  <c r="F42" i="196" s="1"/>
  <c r="F48" i="196" s="1"/>
  <c r="F50" i="196" s="1"/>
  <c r="D50" i="197"/>
  <c r="I61" i="197"/>
  <c r="I62" i="197" s="1"/>
  <c r="I72" i="197" s="1"/>
  <c r="M48" i="197"/>
  <c r="J38" i="197"/>
  <c r="J42" i="197" s="1"/>
  <c r="J48" i="197" s="1"/>
  <c r="B38" i="198"/>
  <c r="J38" i="198"/>
  <c r="J42" i="198" s="1"/>
  <c r="J48" i="198" s="1"/>
  <c r="AB33" i="199"/>
  <c r="AP33" i="199" s="1"/>
  <c r="N34" i="199"/>
  <c r="C38" i="199"/>
  <c r="C42" i="199" s="1"/>
  <c r="C48" i="199" s="1"/>
  <c r="C50" i="199" s="1"/>
  <c r="N24" i="200"/>
  <c r="D27" i="200"/>
  <c r="D28" i="200" s="1"/>
  <c r="E27" i="202"/>
  <c r="E28" i="202" s="1"/>
  <c r="N23" i="202"/>
  <c r="C42" i="202"/>
  <c r="F50" i="202"/>
  <c r="H62" i="204"/>
  <c r="H72" i="204" s="1"/>
  <c r="H50" i="204"/>
  <c r="K50" i="204"/>
  <c r="K62" i="204"/>
  <c r="K72" i="204" s="1"/>
  <c r="G38" i="204"/>
  <c r="G42" i="204" s="1"/>
  <c r="G48" i="204" s="1"/>
  <c r="G27" i="200"/>
  <c r="G28" i="200" s="1"/>
  <c r="B61" i="201"/>
  <c r="C42" i="201"/>
  <c r="C48" i="201" s="1"/>
  <c r="C50" i="201" s="1"/>
  <c r="C88" i="201"/>
  <c r="D88" i="201" s="1"/>
  <c r="E88" i="201" s="1"/>
  <c r="F88" i="201" s="1"/>
  <c r="G88" i="201" s="1"/>
  <c r="H88" i="201" s="1"/>
  <c r="I88" i="201" s="1"/>
  <c r="J88" i="201" s="1"/>
  <c r="K88" i="201" s="1"/>
  <c r="L88" i="201" s="1"/>
  <c r="M88" i="201" s="1"/>
  <c r="G50" i="202"/>
  <c r="B48" i="202"/>
  <c r="B50" i="202" s="1"/>
  <c r="D28" i="202"/>
  <c r="H28" i="202"/>
  <c r="L50" i="203"/>
  <c r="D83" i="203"/>
  <c r="C85" i="203"/>
  <c r="C27" i="207"/>
  <c r="C28" i="207" s="1"/>
  <c r="N24" i="207"/>
  <c r="D48" i="196"/>
  <c r="K27" i="200"/>
  <c r="K28" i="200" s="1"/>
  <c r="D28" i="201"/>
  <c r="M50" i="201"/>
  <c r="J28" i="201"/>
  <c r="H38" i="201"/>
  <c r="H42" i="201" s="1"/>
  <c r="H48" i="201" s="1"/>
  <c r="B85" i="201"/>
  <c r="C83" i="201"/>
  <c r="E61" i="202"/>
  <c r="E62" i="202" s="1"/>
  <c r="E72" i="202" s="1"/>
  <c r="M62" i="202"/>
  <c r="M72" i="202" s="1"/>
  <c r="C48" i="202"/>
  <c r="C61" i="202" s="1"/>
  <c r="C62" i="202" s="1"/>
  <c r="C72" i="202" s="1"/>
  <c r="I38" i="202"/>
  <c r="I42" i="202" s="1"/>
  <c r="I48" i="202" s="1"/>
  <c r="I61" i="202" s="1"/>
  <c r="N13" i="203"/>
  <c r="D62" i="203"/>
  <c r="D72" i="203" s="1"/>
  <c r="F13" i="208"/>
  <c r="F28" i="208"/>
  <c r="L13" i="208"/>
  <c r="L28" i="208"/>
  <c r="N11" i="208"/>
  <c r="N13" i="208" s="1"/>
  <c r="C13" i="208"/>
  <c r="G50" i="208"/>
  <c r="G62" i="208"/>
  <c r="G72" i="208" s="1"/>
  <c r="I38" i="208"/>
  <c r="I42" i="208" s="1"/>
  <c r="I48" i="208" s="1"/>
  <c r="B58" i="208"/>
  <c r="N55" i="208"/>
  <c r="H28" i="198"/>
  <c r="K48" i="200"/>
  <c r="E48" i="201"/>
  <c r="E50" i="201" s="1"/>
  <c r="I48" i="201"/>
  <c r="I61" i="201" s="1"/>
  <c r="I62" i="201" s="1"/>
  <c r="I72" i="201" s="1"/>
  <c r="G27" i="201"/>
  <c r="G28" i="201" s="1"/>
  <c r="N24" i="201"/>
  <c r="D38" i="201"/>
  <c r="D42" i="201" s="1"/>
  <c r="D48" i="201" s="1"/>
  <c r="N46" i="201"/>
  <c r="J48" i="202"/>
  <c r="J61" i="202" s="1"/>
  <c r="J62" i="202" s="1"/>
  <c r="J72" i="202" s="1"/>
  <c r="B58" i="202"/>
  <c r="N55" i="202"/>
  <c r="N58" i="202" s="1"/>
  <c r="M50" i="203"/>
  <c r="M61" i="203"/>
  <c r="M62" i="203" s="1"/>
  <c r="M72" i="203" s="1"/>
  <c r="B27" i="203"/>
  <c r="B28" i="203" s="1"/>
  <c r="N24" i="203"/>
  <c r="N27" i="203" s="1"/>
  <c r="N28" i="203" s="1"/>
  <c r="J38" i="203"/>
  <c r="J42" i="203" s="1"/>
  <c r="J48" i="203" s="1"/>
  <c r="C83" i="204"/>
  <c r="B85" i="204"/>
  <c r="J48" i="200"/>
  <c r="J61" i="200" s="1"/>
  <c r="J62" i="200" s="1"/>
  <c r="J72" i="200" s="1"/>
  <c r="J48" i="201"/>
  <c r="J61" i="201" s="1"/>
  <c r="J62" i="201" s="1"/>
  <c r="J72" i="201" s="1"/>
  <c r="M28" i="202"/>
  <c r="D48" i="202"/>
  <c r="D61" i="202" s="1"/>
  <c r="D62" i="202" s="1"/>
  <c r="D72" i="202" s="1"/>
  <c r="K48" i="202"/>
  <c r="F38" i="203"/>
  <c r="F50" i="204"/>
  <c r="F62" i="204"/>
  <c r="F72" i="204" s="1"/>
  <c r="C38" i="204"/>
  <c r="C42" i="204" s="1"/>
  <c r="C48" i="204" s="1"/>
  <c r="G48" i="205"/>
  <c r="G61" i="205" s="1"/>
  <c r="G61" i="206"/>
  <c r="C83" i="207"/>
  <c r="B85" i="207"/>
  <c r="M61" i="207"/>
  <c r="M62" i="207" s="1"/>
  <c r="M72" i="207" s="1"/>
  <c r="K28" i="201"/>
  <c r="N87" i="201"/>
  <c r="N11" i="202"/>
  <c r="N13" i="202" s="1"/>
  <c r="L48" i="202"/>
  <c r="B85" i="202"/>
  <c r="C13" i="203"/>
  <c r="F13" i="203"/>
  <c r="N87" i="203"/>
  <c r="C88" i="203"/>
  <c r="D88" i="203" s="1"/>
  <c r="E88" i="203" s="1"/>
  <c r="F88" i="203" s="1"/>
  <c r="G88" i="203" s="1"/>
  <c r="H88" i="203" s="1"/>
  <c r="I88" i="203" s="1"/>
  <c r="J88" i="203" s="1"/>
  <c r="K88" i="203" s="1"/>
  <c r="L88" i="203" s="1"/>
  <c r="M88" i="203" s="1"/>
  <c r="D13" i="204"/>
  <c r="N23" i="204"/>
  <c r="N27" i="204" s="1"/>
  <c r="N28" i="204" s="1"/>
  <c r="I48" i="204"/>
  <c r="I61" i="204" s="1"/>
  <c r="I62" i="204" s="1"/>
  <c r="I72" i="204" s="1"/>
  <c r="D48" i="205"/>
  <c r="D61" i="205" s="1"/>
  <c r="D62" i="205" s="1"/>
  <c r="D72" i="205" s="1"/>
  <c r="C42" i="205"/>
  <c r="N38" i="205"/>
  <c r="N42" i="205" s="1"/>
  <c r="N48" i="205" s="1"/>
  <c r="F61" i="206"/>
  <c r="F62" i="206" s="1"/>
  <c r="F72" i="206" s="1"/>
  <c r="D50" i="203"/>
  <c r="N20" i="203"/>
  <c r="J13" i="204"/>
  <c r="M50" i="204"/>
  <c r="M62" i="204"/>
  <c r="M72" i="204" s="1"/>
  <c r="N11" i="204"/>
  <c r="N13" i="204" s="1"/>
  <c r="B42" i="204"/>
  <c r="B48" i="204" s="1"/>
  <c r="B50" i="204" s="1"/>
  <c r="N38" i="204"/>
  <c r="N42" i="204" s="1"/>
  <c r="N48" i="204" s="1"/>
  <c r="N61" i="204" s="1"/>
  <c r="E48" i="205"/>
  <c r="E61" i="205" s="1"/>
  <c r="G13" i="206"/>
  <c r="G28" i="206"/>
  <c r="C27" i="206"/>
  <c r="C28" i="206" s="1"/>
  <c r="N23" i="206"/>
  <c r="L48" i="204"/>
  <c r="L61" i="204" s="1"/>
  <c r="L62" i="204" s="1"/>
  <c r="L72" i="204" s="1"/>
  <c r="G28" i="205"/>
  <c r="N58" i="206"/>
  <c r="K50" i="206"/>
  <c r="D88" i="206"/>
  <c r="E88" i="206" s="1"/>
  <c r="F88" i="206" s="1"/>
  <c r="G88" i="206" s="1"/>
  <c r="H88" i="206" s="1"/>
  <c r="I88" i="206" s="1"/>
  <c r="J88" i="206" s="1"/>
  <c r="K88" i="206" s="1"/>
  <c r="L88" i="206" s="1"/>
  <c r="M88" i="206" s="1"/>
  <c r="K50" i="207"/>
  <c r="D48" i="207"/>
  <c r="B42" i="207"/>
  <c r="B48" i="207" s="1"/>
  <c r="B50" i="207" s="1"/>
  <c r="I48" i="203"/>
  <c r="G13" i="205"/>
  <c r="E13" i="205"/>
  <c r="H13" i="205"/>
  <c r="F48" i="205"/>
  <c r="F61" i="205" s="1"/>
  <c r="F62" i="205" s="1"/>
  <c r="F72" i="205" s="1"/>
  <c r="K27" i="205"/>
  <c r="K28" i="205" s="1"/>
  <c r="E48" i="206"/>
  <c r="M48" i="206"/>
  <c r="M61" i="206" s="1"/>
  <c r="M62" i="206" s="1"/>
  <c r="M72" i="206" s="1"/>
  <c r="D61" i="206"/>
  <c r="D62" i="206" s="1"/>
  <c r="D72" i="206" s="1"/>
  <c r="G38" i="207"/>
  <c r="G42" i="207" s="1"/>
  <c r="G48" i="207" s="1"/>
  <c r="H61" i="207"/>
  <c r="H62" i="207" s="1"/>
  <c r="H72" i="207" s="1"/>
  <c r="L61" i="207"/>
  <c r="L62" i="207" s="1"/>
  <c r="L72" i="207" s="1"/>
  <c r="B13" i="203"/>
  <c r="D28" i="204"/>
  <c r="H28" i="204"/>
  <c r="D48" i="204"/>
  <c r="D61" i="204" s="1"/>
  <c r="I13" i="205"/>
  <c r="J48" i="205"/>
  <c r="J62" i="206"/>
  <c r="J72" i="206" s="1"/>
  <c r="J50" i="206"/>
  <c r="L62" i="206"/>
  <c r="L72" i="206" s="1"/>
  <c r="L50" i="206"/>
  <c r="B13" i="206"/>
  <c r="N11" i="206"/>
  <c r="H50" i="207"/>
  <c r="J62" i="207"/>
  <c r="J72" i="207" s="1"/>
  <c r="F48" i="207"/>
  <c r="N25" i="207"/>
  <c r="C38" i="207"/>
  <c r="C42" i="207" s="1"/>
  <c r="C48" i="207"/>
  <c r="C50" i="207" s="1"/>
  <c r="L58" i="208"/>
  <c r="L61" i="208" s="1"/>
  <c r="L87" i="208"/>
  <c r="L88" i="208" s="1"/>
  <c r="M88" i="208" s="1"/>
  <c r="N56" i="208"/>
  <c r="N87" i="208" s="1"/>
  <c r="F50" i="211"/>
  <c r="J50" i="211"/>
  <c r="C48" i="205"/>
  <c r="N38" i="206"/>
  <c r="N42" i="206" s="1"/>
  <c r="N48" i="206" s="1"/>
  <c r="B58" i="206"/>
  <c r="B61" i="206" s="1"/>
  <c r="L84" i="207"/>
  <c r="K84" i="207"/>
  <c r="D28" i="207"/>
  <c r="N55" i="207"/>
  <c r="N58" i="207" s="1"/>
  <c r="N23" i="208"/>
  <c r="E38" i="208"/>
  <c r="F84" i="208"/>
  <c r="N53" i="208"/>
  <c r="I84" i="208"/>
  <c r="K84" i="208"/>
  <c r="E84" i="208"/>
  <c r="G84" i="208"/>
  <c r="J84" i="208"/>
  <c r="H50" i="209"/>
  <c r="J48" i="209"/>
  <c r="C27" i="209"/>
  <c r="C28" i="209" s="1"/>
  <c r="B38" i="209"/>
  <c r="H13" i="208"/>
  <c r="H28" i="208"/>
  <c r="K50" i="208"/>
  <c r="K61" i="208"/>
  <c r="K62" i="208" s="1"/>
  <c r="K72" i="208" s="1"/>
  <c r="C83" i="208"/>
  <c r="B85" i="208"/>
  <c r="E62" i="209"/>
  <c r="E72" i="209" s="1"/>
  <c r="G50" i="209"/>
  <c r="G62" i="209"/>
  <c r="G72" i="209" s="1"/>
  <c r="I62" i="209"/>
  <c r="I72" i="209" s="1"/>
  <c r="I50" i="209"/>
  <c r="M50" i="209"/>
  <c r="F38" i="209"/>
  <c r="F42" i="209" s="1"/>
  <c r="F48" i="209"/>
  <c r="M61" i="209"/>
  <c r="M62" i="209" s="1"/>
  <c r="M72" i="209" s="1"/>
  <c r="B48" i="208"/>
  <c r="F48" i="208"/>
  <c r="J48" i="208"/>
  <c r="B28" i="208"/>
  <c r="E27" i="208"/>
  <c r="E28" i="208" s="1"/>
  <c r="M38" i="208"/>
  <c r="M42" i="208" s="1"/>
  <c r="M48" i="208"/>
  <c r="M50" i="208" s="1"/>
  <c r="F61" i="208"/>
  <c r="C50" i="209"/>
  <c r="E50" i="209"/>
  <c r="D83" i="209"/>
  <c r="C85" i="209"/>
  <c r="D27" i="211"/>
  <c r="D28" i="211" s="1"/>
  <c r="N24" i="211"/>
  <c r="N27" i="211" s="1"/>
  <c r="F62" i="212"/>
  <c r="F72" i="212" s="1"/>
  <c r="F50" i="212"/>
  <c r="C48" i="211"/>
  <c r="C61" i="211" s="1"/>
  <c r="C62" i="211" s="1"/>
  <c r="C72" i="211" s="1"/>
  <c r="G48" i="211"/>
  <c r="G61" i="211" s="1"/>
  <c r="G62" i="211" s="1"/>
  <c r="G72" i="211" s="1"/>
  <c r="H27" i="211"/>
  <c r="H28" i="211" s="1"/>
  <c r="D50" i="212"/>
  <c r="D62" i="212"/>
  <c r="D72" i="212" s="1"/>
  <c r="L62" i="212"/>
  <c r="L72" i="212" s="1"/>
  <c r="L50" i="212"/>
  <c r="B42" i="211"/>
  <c r="B48" i="211" s="1"/>
  <c r="B61" i="211" s="1"/>
  <c r="B62" i="211" s="1"/>
  <c r="F61" i="211"/>
  <c r="F62" i="211" s="1"/>
  <c r="F72" i="211" s="1"/>
  <c r="F27" i="212"/>
  <c r="F28" i="212" s="1"/>
  <c r="N23" i="212"/>
  <c r="N27" i="212" s="1"/>
  <c r="N28" i="212" s="1"/>
  <c r="B42" i="212"/>
  <c r="B48" i="212" s="1"/>
  <c r="G28" i="211"/>
  <c r="L27" i="211"/>
  <c r="L28" i="211" s="1"/>
  <c r="E38" i="211"/>
  <c r="E42" i="211" s="1"/>
  <c r="E48" i="211" s="1"/>
  <c r="M38" i="211"/>
  <c r="M42" i="211" s="1"/>
  <c r="M48" i="211" s="1"/>
  <c r="H50" i="212"/>
  <c r="H62" i="212"/>
  <c r="H72" i="212" s="1"/>
  <c r="N26" i="213"/>
  <c r="K27" i="213"/>
  <c r="K28" i="213" s="1"/>
  <c r="G27" i="213"/>
  <c r="G28" i="213" s="1"/>
  <c r="M46" i="211"/>
  <c r="L61" i="213"/>
  <c r="L62" i="213" s="1"/>
  <c r="L72" i="213" s="1"/>
  <c r="J61" i="213"/>
  <c r="J62" i="213" s="1"/>
  <c r="J72" i="213" s="1"/>
  <c r="H61" i="213"/>
  <c r="H62" i="213" s="1"/>
  <c r="H72" i="213" s="1"/>
  <c r="F61" i="213"/>
  <c r="F62" i="213" s="1"/>
  <c r="F72" i="213" s="1"/>
  <c r="D61" i="213"/>
  <c r="D62" i="213" s="1"/>
  <c r="D72" i="213" s="1"/>
  <c r="F50" i="214"/>
  <c r="F61" i="214"/>
  <c r="F62" i="214" s="1"/>
  <c r="F72" i="214" s="1"/>
  <c r="D50" i="214"/>
  <c r="D61" i="214"/>
  <c r="D62" i="214" s="1"/>
  <c r="D72" i="214" s="1"/>
  <c r="N46" i="211"/>
  <c r="I28" i="213"/>
  <c r="E28" i="213"/>
  <c r="N9" i="213"/>
  <c r="N13" i="213" s="1"/>
  <c r="M48" i="213"/>
  <c r="M61" i="213" s="1"/>
  <c r="M62" i="213" s="1"/>
  <c r="M72" i="213" s="1"/>
  <c r="J50" i="213"/>
  <c r="F50" i="213"/>
  <c r="B50" i="213"/>
  <c r="M27" i="213"/>
  <c r="M28" i="213" s="1"/>
  <c r="K48" i="213"/>
  <c r="K61" i="213" s="1"/>
  <c r="K62" i="213" s="1"/>
  <c r="K72" i="213" s="1"/>
  <c r="I48" i="213"/>
  <c r="I50" i="213" s="1"/>
  <c r="G48" i="213"/>
  <c r="G50" i="213" s="1"/>
  <c r="G61" i="213"/>
  <c r="G62" i="213" s="1"/>
  <c r="G72" i="213" s="1"/>
  <c r="E48" i="213"/>
  <c r="E50" i="213" s="1"/>
  <c r="C48" i="213"/>
  <c r="C50" i="213" s="1"/>
  <c r="C61" i="213"/>
  <c r="C62" i="213" s="1"/>
  <c r="C72" i="213" s="1"/>
  <c r="N38" i="213"/>
  <c r="N42" i="213" s="1"/>
  <c r="N48" i="213" s="1"/>
  <c r="N61" i="213" s="1"/>
  <c r="B42" i="213"/>
  <c r="B48" i="213" s="1"/>
  <c r="B61" i="213" s="1"/>
  <c r="B62" i="213" s="1"/>
  <c r="C27" i="213"/>
  <c r="C28" i="213" s="1"/>
  <c r="K63" i="222"/>
  <c r="J73" i="222"/>
  <c r="J64" i="222"/>
  <c r="J74" i="222" s="1"/>
  <c r="J84" i="200"/>
  <c r="F84" i="200"/>
  <c r="E58" i="200"/>
  <c r="E61" i="200" s="1"/>
  <c r="E62" i="200" s="1"/>
  <c r="J84" i="201"/>
  <c r="F84" i="201"/>
  <c r="E58" i="201"/>
  <c r="N53" i="201"/>
  <c r="N58" i="201" s="1"/>
  <c r="I28" i="202"/>
  <c r="I13" i="202"/>
  <c r="K84" i="202"/>
  <c r="G84" i="202"/>
  <c r="C28" i="205"/>
  <c r="M84" i="205"/>
  <c r="I84" i="205"/>
  <c r="E84" i="205"/>
  <c r="N53" i="205"/>
  <c r="N58" i="205" s="1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N61" i="214" s="1"/>
  <c r="N62" i="214" s="1"/>
  <c r="H61" i="214"/>
  <c r="H62" i="214" s="1"/>
  <c r="H72" i="214" s="1"/>
  <c r="M50" i="214"/>
  <c r="E50" i="214"/>
  <c r="B61" i="214"/>
  <c r="B62" i="214" s="1"/>
  <c r="B63" i="214" s="1"/>
  <c r="B50" i="214"/>
  <c r="N27" i="214"/>
  <c r="N28" i="214" s="1"/>
  <c r="J61" i="214"/>
  <c r="J62" i="214" s="1"/>
  <c r="J72" i="214" s="1"/>
  <c r="G50" i="201" l="1"/>
  <c r="E61" i="201"/>
  <c r="E62" i="201" s="1"/>
  <c r="B62" i="201"/>
  <c r="L61" i="201"/>
  <c r="L62" i="201" s="1"/>
  <c r="L72" i="201" s="1"/>
  <c r="N13" i="201"/>
  <c r="B50" i="201"/>
  <c r="G61" i="189"/>
  <c r="G62" i="189" s="1"/>
  <c r="G72" i="189" s="1"/>
  <c r="G50" i="189"/>
  <c r="M50" i="212"/>
  <c r="M61" i="212"/>
  <c r="M62" i="212" s="1"/>
  <c r="M72" i="212" s="1"/>
  <c r="I61" i="211"/>
  <c r="I62" i="211" s="1"/>
  <c r="I72" i="211" s="1"/>
  <c r="I50" i="211"/>
  <c r="D83" i="196"/>
  <c r="C85" i="196"/>
  <c r="J50" i="208"/>
  <c r="N27" i="206"/>
  <c r="N28" i="206" s="1"/>
  <c r="D61" i="198"/>
  <c r="D62" i="198" s="1"/>
  <c r="D72" i="198" s="1"/>
  <c r="F50" i="199"/>
  <c r="M50" i="200"/>
  <c r="F85" i="195"/>
  <c r="D85" i="185"/>
  <c r="N27" i="183"/>
  <c r="N13" i="188"/>
  <c r="H62" i="193"/>
  <c r="H72" i="193" s="1"/>
  <c r="F50" i="198"/>
  <c r="K50" i="201"/>
  <c r="N38" i="191"/>
  <c r="N42" i="191" s="1"/>
  <c r="N48" i="191" s="1"/>
  <c r="F50" i="186"/>
  <c r="M50" i="213"/>
  <c r="K50" i="213"/>
  <c r="N28" i="211"/>
  <c r="B72" i="205"/>
  <c r="N27" i="201"/>
  <c r="N28" i="201" s="1"/>
  <c r="D50" i="199"/>
  <c r="L61" i="197"/>
  <c r="L62" i="197" s="1"/>
  <c r="L72" i="197" s="1"/>
  <c r="B50" i="199"/>
  <c r="N27" i="192"/>
  <c r="E88" i="188"/>
  <c r="F88" i="188" s="1"/>
  <c r="G88" i="188" s="1"/>
  <c r="H88" i="188" s="1"/>
  <c r="I88" i="188" s="1"/>
  <c r="J88" i="188" s="1"/>
  <c r="K88" i="188" s="1"/>
  <c r="L88" i="188" s="1"/>
  <c r="M88" i="188" s="1"/>
  <c r="N58" i="187"/>
  <c r="F61" i="188"/>
  <c r="F62" i="188" s="1"/>
  <c r="F72" i="188" s="1"/>
  <c r="L50" i="192"/>
  <c r="F61" i="189"/>
  <c r="F62" i="189" s="1"/>
  <c r="F72" i="189" s="1"/>
  <c r="F61" i="187"/>
  <c r="F62" i="187" s="1"/>
  <c r="F72" i="187" s="1"/>
  <c r="K50" i="183"/>
  <c r="N27" i="207"/>
  <c r="N28" i="207" s="1"/>
  <c r="M50" i="194"/>
  <c r="H62" i="190"/>
  <c r="H72" i="190" s="1"/>
  <c r="D61" i="182"/>
  <c r="D62" i="182" s="1"/>
  <c r="D72" i="182" s="1"/>
  <c r="H50" i="183"/>
  <c r="I83" i="189"/>
  <c r="J83" i="189" s="1"/>
  <c r="I61" i="206"/>
  <c r="I62" i="206" s="1"/>
  <c r="I72" i="206" s="1"/>
  <c r="I50" i="206"/>
  <c r="K50" i="190"/>
  <c r="K61" i="190"/>
  <c r="K62" i="190" s="1"/>
  <c r="K72" i="190" s="1"/>
  <c r="C85" i="188"/>
  <c r="D83" i="188"/>
  <c r="J50" i="186"/>
  <c r="N13" i="207"/>
  <c r="N13" i="206"/>
  <c r="H50" i="206"/>
  <c r="B50" i="208"/>
  <c r="N27" i="208"/>
  <c r="N28" i="208" s="1"/>
  <c r="M50" i="193"/>
  <c r="N13" i="194"/>
  <c r="B62" i="200"/>
  <c r="E61" i="194"/>
  <c r="E62" i="194" s="1"/>
  <c r="E72" i="194" s="1"/>
  <c r="N58" i="192"/>
  <c r="F61" i="192"/>
  <c r="F62" i="192" s="1"/>
  <c r="F72" i="192" s="1"/>
  <c r="J62" i="190"/>
  <c r="J72" i="190" s="1"/>
  <c r="N87" i="188"/>
  <c r="F61" i="186"/>
  <c r="F62" i="186" s="1"/>
  <c r="F72" i="186" s="1"/>
  <c r="F87" i="180"/>
  <c r="G87" i="180" s="1"/>
  <c r="H87" i="180" s="1"/>
  <c r="I87" i="180" s="1"/>
  <c r="J87" i="180" s="1"/>
  <c r="K87" i="180" s="1"/>
  <c r="L87" i="180" s="1"/>
  <c r="M87" i="180" s="1"/>
  <c r="K50" i="209"/>
  <c r="G62" i="202"/>
  <c r="G72" i="202" s="1"/>
  <c r="E50" i="207"/>
  <c r="E61" i="204"/>
  <c r="E62" i="204" s="1"/>
  <c r="E72" i="204" s="1"/>
  <c r="M61" i="189"/>
  <c r="M62" i="189" s="1"/>
  <c r="M72" i="189" s="1"/>
  <c r="D62" i="200"/>
  <c r="D72" i="200" s="1"/>
  <c r="J50" i="195"/>
  <c r="C50" i="187"/>
  <c r="M61" i="185"/>
  <c r="M62" i="185" s="1"/>
  <c r="M72" i="185" s="1"/>
  <c r="F50" i="191"/>
  <c r="H61" i="211"/>
  <c r="H62" i="211" s="1"/>
  <c r="H72" i="211" s="1"/>
  <c r="H50" i="211"/>
  <c r="G61" i="203"/>
  <c r="G62" i="203" s="1"/>
  <c r="G72" i="203" s="1"/>
  <c r="G50" i="203"/>
  <c r="G50" i="190"/>
  <c r="G61" i="190"/>
  <c r="G62" i="190" s="1"/>
  <c r="G72" i="190" s="1"/>
  <c r="J50" i="212"/>
  <c r="J61" i="212"/>
  <c r="J62" i="212" s="1"/>
  <c r="J72" i="212" s="1"/>
  <c r="C61" i="212"/>
  <c r="C62" i="212" s="1"/>
  <c r="C72" i="212" s="1"/>
  <c r="C50" i="212"/>
  <c r="H50" i="201"/>
  <c r="H61" i="201"/>
  <c r="H62" i="201" s="1"/>
  <c r="H72" i="201" s="1"/>
  <c r="E83" i="202"/>
  <c r="D85" i="202"/>
  <c r="K61" i="194"/>
  <c r="K62" i="194" s="1"/>
  <c r="K72" i="194" s="1"/>
  <c r="K50" i="205"/>
  <c r="C61" i="201"/>
  <c r="C62" i="201" s="1"/>
  <c r="C72" i="201" s="1"/>
  <c r="J50" i="201"/>
  <c r="H50" i="197"/>
  <c r="E50" i="196"/>
  <c r="N27" i="194"/>
  <c r="G50" i="193"/>
  <c r="G61" i="191"/>
  <c r="G62" i="191" s="1"/>
  <c r="G72" i="191" s="1"/>
  <c r="L61" i="190"/>
  <c r="L62" i="190" s="1"/>
  <c r="L72" i="190" s="1"/>
  <c r="L50" i="182"/>
  <c r="N27" i="188"/>
  <c r="K61" i="181"/>
  <c r="K62" i="181" s="1"/>
  <c r="K72" i="181" s="1"/>
  <c r="N27" i="181"/>
  <c r="G61" i="183"/>
  <c r="G62" i="183" s="1"/>
  <c r="G72" i="183" s="1"/>
  <c r="J61" i="183"/>
  <c r="J62" i="183" s="1"/>
  <c r="J72" i="183" s="1"/>
  <c r="H61" i="182"/>
  <c r="H62" i="182" s="1"/>
  <c r="H72" i="182" s="1"/>
  <c r="D50" i="181"/>
  <c r="F62" i="191"/>
  <c r="F72" i="191" s="1"/>
  <c r="K50" i="211"/>
  <c r="G50" i="195"/>
  <c r="L61" i="191"/>
  <c r="L62" i="191" s="1"/>
  <c r="L72" i="191" s="1"/>
  <c r="L50" i="191"/>
  <c r="C85" i="199"/>
  <c r="D83" i="199"/>
  <c r="N27" i="186"/>
  <c r="H50" i="193"/>
  <c r="N58" i="184"/>
  <c r="B61" i="207"/>
  <c r="B62" i="207" s="1"/>
  <c r="E61" i="213"/>
  <c r="E62" i="213" s="1"/>
  <c r="E72" i="213" s="1"/>
  <c r="I61" i="213"/>
  <c r="I62" i="213" s="1"/>
  <c r="I72" i="213" s="1"/>
  <c r="N27" i="213"/>
  <c r="N28" i="213" s="1"/>
  <c r="J61" i="208"/>
  <c r="J62" i="208" s="1"/>
  <c r="J72" i="208" s="1"/>
  <c r="M50" i="206"/>
  <c r="N61" i="206"/>
  <c r="H50" i="203"/>
  <c r="I61" i="207"/>
  <c r="I62" i="207" s="1"/>
  <c r="I72" i="207" s="1"/>
  <c r="C50" i="202"/>
  <c r="N27" i="200"/>
  <c r="N28" i="200" s="1"/>
  <c r="N38" i="190"/>
  <c r="N42" i="190" s="1"/>
  <c r="N48" i="190" s="1"/>
  <c r="N61" i="190" s="1"/>
  <c r="N62" i="190" s="1"/>
  <c r="P72" i="190" s="1"/>
  <c r="D50" i="183"/>
  <c r="G50" i="185"/>
  <c r="L50" i="209"/>
  <c r="L61" i="209"/>
  <c r="L62" i="209" s="1"/>
  <c r="L72" i="209" s="1"/>
  <c r="D61" i="208"/>
  <c r="D62" i="208" s="1"/>
  <c r="D72" i="208" s="1"/>
  <c r="D50" i="208"/>
  <c r="I50" i="183"/>
  <c r="I61" i="183"/>
  <c r="I62" i="183" s="1"/>
  <c r="I72" i="183" s="1"/>
  <c r="H83" i="195"/>
  <c r="G85" i="195"/>
  <c r="E85" i="184"/>
  <c r="F83" i="184"/>
  <c r="D50" i="209"/>
  <c r="D61" i="209"/>
  <c r="D62" i="209" s="1"/>
  <c r="D72" i="209" s="1"/>
  <c r="N38" i="212"/>
  <c r="N42" i="212" s="1"/>
  <c r="N48" i="212" s="1"/>
  <c r="N61" i="212" s="1"/>
  <c r="N62" i="212" s="1"/>
  <c r="N62" i="206"/>
  <c r="P72" i="206" s="1"/>
  <c r="N27" i="202"/>
  <c r="N28" i="202" s="1"/>
  <c r="D88" i="193"/>
  <c r="E88" i="193" s="1"/>
  <c r="F88" i="193" s="1"/>
  <c r="G88" i="193" s="1"/>
  <c r="H88" i="193" s="1"/>
  <c r="I88" i="193" s="1"/>
  <c r="J88" i="193" s="1"/>
  <c r="K88" i="193" s="1"/>
  <c r="L88" i="193" s="1"/>
  <c r="M88" i="193" s="1"/>
  <c r="E50" i="192"/>
  <c r="N27" i="195"/>
  <c r="N13" i="189"/>
  <c r="D50" i="194"/>
  <c r="N27" i="196"/>
  <c r="N27" i="190"/>
  <c r="D50" i="190"/>
  <c r="D50" i="191"/>
  <c r="N27" i="191"/>
  <c r="F88" i="190"/>
  <c r="G88" i="190" s="1"/>
  <c r="H88" i="190" s="1"/>
  <c r="I88" i="190" s="1"/>
  <c r="J88" i="190" s="1"/>
  <c r="K88" i="190" s="1"/>
  <c r="L88" i="190" s="1"/>
  <c r="M88" i="190" s="1"/>
  <c r="I50" i="187"/>
  <c r="N38" i="189"/>
  <c r="N42" i="189" s="1"/>
  <c r="N48" i="189" s="1"/>
  <c r="J50" i="185"/>
  <c r="G61" i="212"/>
  <c r="G62" i="212" s="1"/>
  <c r="G72" i="212" s="1"/>
  <c r="K50" i="203"/>
  <c r="K61" i="203"/>
  <c r="K62" i="203" s="1"/>
  <c r="K72" i="203" s="1"/>
  <c r="E61" i="203"/>
  <c r="E62" i="203" s="1"/>
  <c r="E72" i="203" s="1"/>
  <c r="L50" i="199"/>
  <c r="I50" i="186"/>
  <c r="I61" i="186"/>
  <c r="I62" i="186" s="1"/>
  <c r="I72" i="186" s="1"/>
  <c r="I50" i="181"/>
  <c r="I61" i="181"/>
  <c r="I62" i="181" s="1"/>
  <c r="I72" i="181" s="1"/>
  <c r="N38" i="195"/>
  <c r="N42" i="195" s="1"/>
  <c r="N48" i="195" s="1"/>
  <c r="N61" i="195" s="1"/>
  <c r="C42" i="195"/>
  <c r="C48" i="195" s="1"/>
  <c r="I61" i="185"/>
  <c r="I62" i="185" s="1"/>
  <c r="I72" i="185" s="1"/>
  <c r="E49" i="180"/>
  <c r="E60" i="180"/>
  <c r="E61" i="180" s="1"/>
  <c r="E71" i="180" s="1"/>
  <c r="G50" i="181"/>
  <c r="G61" i="181"/>
  <c r="G62" i="181" s="1"/>
  <c r="G72" i="181" s="1"/>
  <c r="D50" i="184"/>
  <c r="I85" i="189"/>
  <c r="J61" i="203"/>
  <c r="J62" i="203" s="1"/>
  <c r="J72" i="203" s="1"/>
  <c r="J50" i="203"/>
  <c r="J50" i="196"/>
  <c r="J61" i="196"/>
  <c r="J62" i="196" s="1"/>
  <c r="J72" i="196" s="1"/>
  <c r="H60" i="180"/>
  <c r="H61" i="180" s="1"/>
  <c r="H71" i="180" s="1"/>
  <c r="H49" i="180"/>
  <c r="F61" i="185"/>
  <c r="F62" i="185" s="1"/>
  <c r="F72" i="185" s="1"/>
  <c r="F50" i="185"/>
  <c r="C50" i="204"/>
  <c r="C61" i="204"/>
  <c r="C62" i="204" s="1"/>
  <c r="C72" i="204" s="1"/>
  <c r="H61" i="191"/>
  <c r="H62" i="191" s="1"/>
  <c r="H72" i="191" s="1"/>
  <c r="H50" i="191"/>
  <c r="B61" i="191"/>
  <c r="B62" i="191" s="1"/>
  <c r="B50" i="191"/>
  <c r="B72" i="201"/>
  <c r="B63" i="201"/>
  <c r="H50" i="198"/>
  <c r="H61" i="198"/>
  <c r="H62" i="198" s="1"/>
  <c r="H72" i="198" s="1"/>
  <c r="D50" i="193"/>
  <c r="D61" i="193"/>
  <c r="D62" i="193" s="1"/>
  <c r="D72" i="193" s="1"/>
  <c r="B63" i="187"/>
  <c r="B72" i="187"/>
  <c r="G61" i="204"/>
  <c r="G62" i="204" s="1"/>
  <c r="G72" i="204" s="1"/>
  <c r="G50" i="204"/>
  <c r="F61" i="190"/>
  <c r="F62" i="190" s="1"/>
  <c r="F72" i="190" s="1"/>
  <c r="F50" i="190"/>
  <c r="M61" i="184"/>
  <c r="M62" i="184" s="1"/>
  <c r="M72" i="184" s="1"/>
  <c r="M50" i="184"/>
  <c r="B72" i="211"/>
  <c r="B63" i="211"/>
  <c r="D61" i="201"/>
  <c r="D62" i="201" s="1"/>
  <c r="D72" i="201" s="1"/>
  <c r="D50" i="201"/>
  <c r="E61" i="184"/>
  <c r="E62" i="184" s="1"/>
  <c r="E72" i="184" s="1"/>
  <c r="E50" i="184"/>
  <c r="B72" i="213"/>
  <c r="B63" i="213"/>
  <c r="J61" i="197"/>
  <c r="J62" i="197" s="1"/>
  <c r="J72" i="197" s="1"/>
  <c r="J50" i="197"/>
  <c r="F61" i="197"/>
  <c r="F62" i="197" s="1"/>
  <c r="F72" i="197" s="1"/>
  <c r="F50" i="197"/>
  <c r="B72" i="192"/>
  <c r="B63" i="192"/>
  <c r="L61" i="189"/>
  <c r="L62" i="189" s="1"/>
  <c r="L72" i="189" s="1"/>
  <c r="L50" i="189"/>
  <c r="C50" i="186"/>
  <c r="C61" i="186"/>
  <c r="C62" i="186" s="1"/>
  <c r="C72" i="186" s="1"/>
  <c r="B63" i="184"/>
  <c r="B72" i="184"/>
  <c r="D83" i="208"/>
  <c r="C85" i="208"/>
  <c r="H50" i="208"/>
  <c r="H62" i="208"/>
  <c r="H72" i="208" s="1"/>
  <c r="G50" i="205"/>
  <c r="G62" i="205"/>
  <c r="G72" i="205" s="1"/>
  <c r="N62" i="204"/>
  <c r="P72" i="204" s="1"/>
  <c r="F42" i="203"/>
  <c r="F48" i="203" s="1"/>
  <c r="F61" i="203" s="1"/>
  <c r="F62" i="203" s="1"/>
  <c r="F72" i="203" s="1"/>
  <c r="N38" i="203"/>
  <c r="N42" i="203" s="1"/>
  <c r="N48" i="203" s="1"/>
  <c r="N61" i="203" s="1"/>
  <c r="N62" i="203" s="1"/>
  <c r="P72" i="203" s="1"/>
  <c r="I61" i="208"/>
  <c r="I62" i="208" s="1"/>
  <c r="I72" i="208" s="1"/>
  <c r="I50" i="208"/>
  <c r="L62" i="208"/>
  <c r="L72" i="208" s="1"/>
  <c r="L50" i="208"/>
  <c r="J50" i="202"/>
  <c r="D61" i="196"/>
  <c r="D62" i="196" s="1"/>
  <c r="D72" i="196" s="1"/>
  <c r="D50" i="196"/>
  <c r="F61" i="209"/>
  <c r="F62" i="209" s="1"/>
  <c r="F72" i="209" s="1"/>
  <c r="F50" i="209"/>
  <c r="I50" i="203"/>
  <c r="I61" i="203"/>
  <c r="I62" i="203" s="1"/>
  <c r="I72" i="203" s="1"/>
  <c r="J62" i="204"/>
  <c r="J72" i="204" s="1"/>
  <c r="J50" i="204"/>
  <c r="C50" i="203"/>
  <c r="C62" i="203"/>
  <c r="C72" i="203" s="1"/>
  <c r="B61" i="204"/>
  <c r="B62" i="204" s="1"/>
  <c r="C50" i="208"/>
  <c r="C62" i="208"/>
  <c r="C72" i="208" s="1"/>
  <c r="D85" i="203"/>
  <c r="E83" i="203"/>
  <c r="N38" i="201"/>
  <c r="N42" i="201" s="1"/>
  <c r="N48" i="201" s="1"/>
  <c r="N61" i="201" s="1"/>
  <c r="N62" i="201" s="1"/>
  <c r="J50" i="198"/>
  <c r="J61" i="198"/>
  <c r="J62" i="198" s="1"/>
  <c r="J72" i="198" s="1"/>
  <c r="M50" i="197"/>
  <c r="M61" i="197"/>
  <c r="M62" i="197" s="1"/>
  <c r="M72" i="197" s="1"/>
  <c r="F50" i="194"/>
  <c r="F62" i="194"/>
  <c r="F72" i="194" s="1"/>
  <c r="N38" i="197"/>
  <c r="N42" i="197" s="1"/>
  <c r="N48" i="197" s="1"/>
  <c r="N61" i="197" s="1"/>
  <c r="B42" i="197"/>
  <c r="B48" i="197" s="1"/>
  <c r="B50" i="197" s="1"/>
  <c r="F42" i="200"/>
  <c r="F48" i="200" s="1"/>
  <c r="N38" i="200"/>
  <c r="N42" i="200" s="1"/>
  <c r="N48" i="200" s="1"/>
  <c r="N61" i="200" s="1"/>
  <c r="D83" i="192"/>
  <c r="C85" i="192"/>
  <c r="D83" i="194"/>
  <c r="C85" i="194"/>
  <c r="N27" i="198"/>
  <c r="N28" i="198" s="1"/>
  <c r="B72" i="185"/>
  <c r="B63" i="185"/>
  <c r="D41" i="180"/>
  <c r="D47" i="180" s="1"/>
  <c r="N38" i="180"/>
  <c r="N41" i="180" s="1"/>
  <c r="N47" i="180" s="1"/>
  <c r="N61" i="205"/>
  <c r="N62" i="205" s="1"/>
  <c r="P72" i="205" s="1"/>
  <c r="N62" i="213"/>
  <c r="B61" i="212"/>
  <c r="B62" i="212" s="1"/>
  <c r="B50" i="212"/>
  <c r="N50" i="212" s="1"/>
  <c r="O50" i="212" s="1"/>
  <c r="E61" i="211"/>
  <c r="E62" i="211" s="1"/>
  <c r="E72" i="211" s="1"/>
  <c r="E50" i="211"/>
  <c r="B42" i="209"/>
  <c r="B48" i="209" s="1"/>
  <c r="N38" i="209"/>
  <c r="N42" i="209" s="1"/>
  <c r="N48" i="209" s="1"/>
  <c r="N61" i="209" s="1"/>
  <c r="N62" i="209" s="1"/>
  <c r="E42" i="208"/>
  <c r="E48" i="208" s="1"/>
  <c r="N38" i="208"/>
  <c r="N42" i="208" s="1"/>
  <c r="N48" i="208" s="1"/>
  <c r="B50" i="211"/>
  <c r="B50" i="203"/>
  <c r="B62" i="203"/>
  <c r="E61" i="206"/>
  <c r="E62" i="206" s="1"/>
  <c r="E72" i="206" s="1"/>
  <c r="E50" i="206"/>
  <c r="H50" i="205"/>
  <c r="H62" i="205"/>
  <c r="H72" i="205" s="1"/>
  <c r="N38" i="207"/>
  <c r="N42" i="207" s="1"/>
  <c r="N48" i="207" s="1"/>
  <c r="L50" i="204"/>
  <c r="C85" i="207"/>
  <c r="D83" i="207"/>
  <c r="B73" i="205"/>
  <c r="B64" i="205"/>
  <c r="B74" i="205" s="1"/>
  <c r="K61" i="202"/>
  <c r="K62" i="202" s="1"/>
  <c r="K72" i="202" s="1"/>
  <c r="K50" i="202"/>
  <c r="F50" i="208"/>
  <c r="F62" i="208"/>
  <c r="F72" i="208" s="1"/>
  <c r="D83" i="201"/>
  <c r="C85" i="201"/>
  <c r="D50" i="205"/>
  <c r="N38" i="202"/>
  <c r="N42" i="202" s="1"/>
  <c r="N48" i="202" s="1"/>
  <c r="N61" i="202" s="1"/>
  <c r="C50" i="198"/>
  <c r="E83" i="200"/>
  <c r="D85" i="200"/>
  <c r="J50" i="200"/>
  <c r="B61" i="199"/>
  <c r="B62" i="199" s="1"/>
  <c r="C61" i="194"/>
  <c r="C62" i="194" s="1"/>
  <c r="C72" i="194" s="1"/>
  <c r="D61" i="189"/>
  <c r="D62" i="189" s="1"/>
  <c r="D72" i="189" s="1"/>
  <c r="D50" i="189"/>
  <c r="N50" i="189" s="1"/>
  <c r="G85" i="198"/>
  <c r="H83" i="198"/>
  <c r="E83" i="206"/>
  <c r="D85" i="206"/>
  <c r="G50" i="194"/>
  <c r="F61" i="193"/>
  <c r="F62" i="193" s="1"/>
  <c r="F72" i="193" s="1"/>
  <c r="E85" i="193"/>
  <c r="F83" i="193"/>
  <c r="D85" i="191"/>
  <c r="E83" i="191"/>
  <c r="H50" i="189"/>
  <c r="H62" i="189"/>
  <c r="H72" i="189" s="1"/>
  <c r="J50" i="190"/>
  <c r="C61" i="188"/>
  <c r="C62" i="188" s="1"/>
  <c r="C72" i="188" s="1"/>
  <c r="M50" i="187"/>
  <c r="N58" i="191"/>
  <c r="N61" i="191" s="1"/>
  <c r="N62" i="191" s="1"/>
  <c r="P72" i="191" s="1"/>
  <c r="N38" i="187"/>
  <c r="N42" i="187" s="1"/>
  <c r="N48" i="187" s="1"/>
  <c r="N61" i="187" s="1"/>
  <c r="N62" i="187" s="1"/>
  <c r="P72" i="187" s="1"/>
  <c r="N38" i="186"/>
  <c r="N42" i="186" s="1"/>
  <c r="N48" i="186" s="1"/>
  <c r="N38" i="184"/>
  <c r="N42" i="184" s="1"/>
  <c r="N48" i="184" s="1"/>
  <c r="B71" i="180"/>
  <c r="B62" i="180"/>
  <c r="D83" i="182"/>
  <c r="C85" i="182"/>
  <c r="F61" i="183"/>
  <c r="F62" i="183" s="1"/>
  <c r="F72" i="183" s="1"/>
  <c r="B42" i="183"/>
  <c r="B48" i="183" s="1"/>
  <c r="N38" i="183"/>
  <c r="N42" i="183" s="1"/>
  <c r="N48" i="183" s="1"/>
  <c r="N61" i="183" s="1"/>
  <c r="N62" i="183" s="1"/>
  <c r="P72" i="183" s="1"/>
  <c r="J61" i="189"/>
  <c r="J62" i="189" s="1"/>
  <c r="J72" i="189" s="1"/>
  <c r="N58" i="188"/>
  <c r="B61" i="186"/>
  <c r="B62" i="186" s="1"/>
  <c r="F50" i="182"/>
  <c r="B61" i="182"/>
  <c r="B62" i="182" s="1"/>
  <c r="D82" i="180"/>
  <c r="C84" i="180"/>
  <c r="B61" i="189"/>
  <c r="B62" i="189" s="1"/>
  <c r="E61" i="185"/>
  <c r="E62" i="185" s="1"/>
  <c r="E72" i="185" s="1"/>
  <c r="N50" i="213"/>
  <c r="O50" i="213" s="1"/>
  <c r="M61" i="211"/>
  <c r="M62" i="211" s="1"/>
  <c r="M72" i="211" s="1"/>
  <c r="M50" i="211"/>
  <c r="J50" i="209"/>
  <c r="J61" i="209"/>
  <c r="J62" i="209" s="1"/>
  <c r="J72" i="209" s="1"/>
  <c r="F50" i="207"/>
  <c r="F61" i="207"/>
  <c r="F62" i="207" s="1"/>
  <c r="F72" i="207" s="1"/>
  <c r="I62" i="205"/>
  <c r="I72" i="205" s="1"/>
  <c r="I50" i="205"/>
  <c r="B72" i="207"/>
  <c r="B63" i="207"/>
  <c r="F50" i="203"/>
  <c r="D83" i="204"/>
  <c r="C85" i="204"/>
  <c r="K50" i="200"/>
  <c r="K61" i="200"/>
  <c r="K62" i="200" s="1"/>
  <c r="K72" i="200" s="1"/>
  <c r="C50" i="211"/>
  <c r="E83" i="209"/>
  <c r="D85" i="209"/>
  <c r="C61" i="205"/>
  <c r="C62" i="205" s="1"/>
  <c r="C72" i="205" s="1"/>
  <c r="C50" i="205"/>
  <c r="B62" i="206"/>
  <c r="B50" i="206"/>
  <c r="G61" i="207"/>
  <c r="G62" i="207" s="1"/>
  <c r="G72" i="207" s="1"/>
  <c r="G50" i="207"/>
  <c r="D61" i="207"/>
  <c r="D62" i="207" s="1"/>
  <c r="D72" i="207" s="1"/>
  <c r="D50" i="207"/>
  <c r="D50" i="204"/>
  <c r="D62" i="204"/>
  <c r="D72" i="204" s="1"/>
  <c r="I50" i="204"/>
  <c r="I50" i="193"/>
  <c r="I62" i="193"/>
  <c r="I72" i="193" s="1"/>
  <c r="N38" i="199"/>
  <c r="N42" i="199" s="1"/>
  <c r="N48" i="199" s="1"/>
  <c r="N61" i="199" s="1"/>
  <c r="P61" i="199" s="1"/>
  <c r="J50" i="192"/>
  <c r="J61" i="192"/>
  <c r="J62" i="192" s="1"/>
  <c r="J72" i="192" s="1"/>
  <c r="E50" i="193"/>
  <c r="E61" i="193"/>
  <c r="E62" i="193" s="1"/>
  <c r="E72" i="193" s="1"/>
  <c r="N61" i="207"/>
  <c r="N61" i="192"/>
  <c r="P61" i="192" s="1"/>
  <c r="E85" i="186"/>
  <c r="F83" i="186"/>
  <c r="N86" i="180"/>
  <c r="N57" i="180"/>
  <c r="N38" i="211"/>
  <c r="N42" i="211" s="1"/>
  <c r="N48" i="211" s="1"/>
  <c r="N61" i="211" s="1"/>
  <c r="N62" i="211" s="1"/>
  <c r="G50" i="211"/>
  <c r="M61" i="208"/>
  <c r="M62" i="208" s="1"/>
  <c r="M72" i="208" s="1"/>
  <c r="N58" i="208"/>
  <c r="N61" i="208" s="1"/>
  <c r="N62" i="208" s="1"/>
  <c r="J61" i="205"/>
  <c r="J62" i="205" s="1"/>
  <c r="J72" i="205" s="1"/>
  <c r="J50" i="205"/>
  <c r="C61" i="207"/>
  <c r="C62" i="207" s="1"/>
  <c r="C72" i="207" s="1"/>
  <c r="E62" i="205"/>
  <c r="E72" i="205" s="1"/>
  <c r="E50" i="205"/>
  <c r="G50" i="206"/>
  <c r="G62" i="206"/>
  <c r="G72" i="206" s="1"/>
  <c r="F50" i="205"/>
  <c r="L61" i="202"/>
  <c r="L62" i="202" s="1"/>
  <c r="L72" i="202" s="1"/>
  <c r="L50" i="202"/>
  <c r="B61" i="202"/>
  <c r="B62" i="202" s="1"/>
  <c r="D50" i="202"/>
  <c r="B61" i="208"/>
  <c r="B62" i="208" s="1"/>
  <c r="I50" i="201"/>
  <c r="C61" i="199"/>
  <c r="C62" i="199" s="1"/>
  <c r="C72" i="199" s="1"/>
  <c r="K50" i="198"/>
  <c r="C62" i="200"/>
  <c r="C72" i="200" s="1"/>
  <c r="C50" i="200"/>
  <c r="N27" i="193"/>
  <c r="B61" i="193"/>
  <c r="B62" i="193" s="1"/>
  <c r="H50" i="192"/>
  <c r="H62" i="192"/>
  <c r="H72" i="192" s="1"/>
  <c r="F61" i="196"/>
  <c r="F62" i="196" s="1"/>
  <c r="F72" i="196" s="1"/>
  <c r="H61" i="196"/>
  <c r="H62" i="196" s="1"/>
  <c r="H72" i="196" s="1"/>
  <c r="H50" i="196"/>
  <c r="N58" i="194"/>
  <c r="M61" i="192"/>
  <c r="M62" i="192" s="1"/>
  <c r="M72" i="192" s="1"/>
  <c r="I61" i="192"/>
  <c r="I62" i="192" s="1"/>
  <c r="I72" i="192" s="1"/>
  <c r="I50" i="192"/>
  <c r="C61" i="190"/>
  <c r="C62" i="190" s="1"/>
  <c r="C72" i="190" s="1"/>
  <c r="H50" i="187"/>
  <c r="M61" i="188"/>
  <c r="M62" i="188" s="1"/>
  <c r="M72" i="188" s="1"/>
  <c r="M50" i="188"/>
  <c r="F85" i="187"/>
  <c r="G83" i="187"/>
  <c r="B50" i="190"/>
  <c r="N50" i="190" s="1"/>
  <c r="G83" i="183"/>
  <c r="F85" i="183"/>
  <c r="C49" i="180"/>
  <c r="C61" i="180"/>
  <c r="C71" i="180" s="1"/>
  <c r="N58" i="189"/>
  <c r="G60" i="180"/>
  <c r="G61" i="180" s="1"/>
  <c r="G71" i="180" s="1"/>
  <c r="M49" i="180"/>
  <c r="N58" i="185"/>
  <c r="B42" i="198"/>
  <c r="B48" i="198" s="1"/>
  <c r="B50" i="198" s="1"/>
  <c r="N38" i="198"/>
  <c r="N42" i="198" s="1"/>
  <c r="N48" i="198" s="1"/>
  <c r="N61" i="198" s="1"/>
  <c r="L61" i="196"/>
  <c r="L62" i="196" s="1"/>
  <c r="L72" i="196" s="1"/>
  <c r="L50" i="196"/>
  <c r="D83" i="205"/>
  <c r="C85" i="205"/>
  <c r="I50" i="199"/>
  <c r="N50" i="199" s="1"/>
  <c r="I61" i="199"/>
  <c r="I62" i="199" s="1"/>
  <c r="I72" i="199" s="1"/>
  <c r="D83" i="197"/>
  <c r="C85" i="197"/>
  <c r="J50" i="194"/>
  <c r="J62" i="194"/>
  <c r="J72" i="194" s="1"/>
  <c r="B72" i="200"/>
  <c r="B63" i="200"/>
  <c r="N38" i="196"/>
  <c r="N42" i="196" s="1"/>
  <c r="N48" i="196" s="1"/>
  <c r="N61" i="196" s="1"/>
  <c r="B42" i="196"/>
  <c r="B48" i="196" s="1"/>
  <c r="B42" i="194"/>
  <c r="B48" i="194" s="1"/>
  <c r="N38" i="194"/>
  <c r="N42" i="194" s="1"/>
  <c r="N48" i="194" s="1"/>
  <c r="B73" i="195"/>
  <c r="B64" i="195"/>
  <c r="B74" i="195" s="1"/>
  <c r="E88" i="194"/>
  <c r="F88" i="194" s="1"/>
  <c r="G88" i="194" s="1"/>
  <c r="H88" i="194" s="1"/>
  <c r="I88" i="194" s="1"/>
  <c r="J88" i="194" s="1"/>
  <c r="K88" i="194" s="1"/>
  <c r="L88" i="194" s="1"/>
  <c r="M88" i="194" s="1"/>
  <c r="I50" i="196"/>
  <c r="K50" i="195"/>
  <c r="M61" i="195"/>
  <c r="M62" i="195" s="1"/>
  <c r="M72" i="195" s="1"/>
  <c r="M50" i="195"/>
  <c r="F88" i="191"/>
  <c r="G88" i="191" s="1"/>
  <c r="H88" i="191" s="1"/>
  <c r="I88" i="191" s="1"/>
  <c r="J88" i="191" s="1"/>
  <c r="K88" i="191" s="1"/>
  <c r="L88" i="191" s="1"/>
  <c r="M88" i="191" s="1"/>
  <c r="N38" i="193"/>
  <c r="N42" i="193" s="1"/>
  <c r="N48" i="193" s="1"/>
  <c r="N61" i="193" s="1"/>
  <c r="N62" i="193" s="1"/>
  <c r="P72" i="193" s="1"/>
  <c r="B42" i="188"/>
  <c r="B48" i="188" s="1"/>
  <c r="N38" i="188"/>
  <c r="N42" i="188" s="1"/>
  <c r="N48" i="188" s="1"/>
  <c r="F50" i="187"/>
  <c r="N27" i="187"/>
  <c r="F61" i="195"/>
  <c r="F62" i="195" s="1"/>
  <c r="F72" i="195" s="1"/>
  <c r="I50" i="191"/>
  <c r="D83" i="190"/>
  <c r="C85" i="190"/>
  <c r="B63" i="190"/>
  <c r="B72" i="190"/>
  <c r="G50" i="187"/>
  <c r="N38" i="185"/>
  <c r="N42" i="185" s="1"/>
  <c r="N48" i="185" s="1"/>
  <c r="E85" i="185"/>
  <c r="F83" i="185"/>
  <c r="B50" i="185"/>
  <c r="N58" i="186"/>
  <c r="N61" i="186" s="1"/>
  <c r="N62" i="186" s="1"/>
  <c r="P72" i="186" s="1"/>
  <c r="K50" i="182"/>
  <c r="B72" i="181"/>
  <c r="B63" i="181"/>
  <c r="L60" i="180"/>
  <c r="L61" i="180" s="1"/>
  <c r="L71" i="180" s="1"/>
  <c r="N27" i="180"/>
  <c r="F83" i="181"/>
  <c r="E85" i="181"/>
  <c r="I50" i="184"/>
  <c r="L63" i="222"/>
  <c r="K73" i="222"/>
  <c r="K64" i="222"/>
  <c r="K74" i="222" s="1"/>
  <c r="I62" i="202"/>
  <c r="I50" i="202"/>
  <c r="E72" i="201"/>
  <c r="E72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N50" i="206" l="1"/>
  <c r="D85" i="196"/>
  <c r="E83" i="196"/>
  <c r="N50" i="185"/>
  <c r="N61" i="189"/>
  <c r="N62" i="189" s="1"/>
  <c r="P72" i="189" s="1"/>
  <c r="N62" i="207"/>
  <c r="P72" i="207" s="1"/>
  <c r="E83" i="188"/>
  <c r="D85" i="188"/>
  <c r="N50" i="202"/>
  <c r="N50" i="186"/>
  <c r="N50" i="181"/>
  <c r="P61" i="195"/>
  <c r="N62" i="195"/>
  <c r="G83" i="184"/>
  <c r="F85" i="184"/>
  <c r="N50" i="192"/>
  <c r="N60" i="180"/>
  <c r="N61" i="180" s="1"/>
  <c r="P71" i="180" s="1"/>
  <c r="N61" i="184"/>
  <c r="N62" i="184" s="1"/>
  <c r="P72" i="184" s="1"/>
  <c r="N50" i="201"/>
  <c r="N50" i="184"/>
  <c r="C61" i="195"/>
  <c r="C62" i="195" s="1"/>
  <c r="C50" i="195"/>
  <c r="N50" i="195" s="1"/>
  <c r="E85" i="202"/>
  <c r="F83" i="202"/>
  <c r="N50" i="193"/>
  <c r="N50" i="182"/>
  <c r="K83" i="189"/>
  <c r="J85" i="189"/>
  <c r="N50" i="187"/>
  <c r="N50" i="204"/>
  <c r="P61" i="201"/>
  <c r="N50" i="207"/>
  <c r="H85" i="195"/>
  <c r="I83" i="195"/>
  <c r="D85" i="199"/>
  <c r="E83" i="199"/>
  <c r="P61" i="202"/>
  <c r="N62" i="202"/>
  <c r="P61" i="198"/>
  <c r="N62" i="198"/>
  <c r="P61" i="197"/>
  <c r="N62" i="197"/>
  <c r="B63" i="189"/>
  <c r="B72" i="189"/>
  <c r="B72" i="199"/>
  <c r="B63" i="199"/>
  <c r="E83" i="207"/>
  <c r="D85" i="207"/>
  <c r="B63" i="203"/>
  <c r="B72" i="203"/>
  <c r="E50" i="208"/>
  <c r="N50" i="208" s="1"/>
  <c r="E61" i="208"/>
  <c r="E62" i="208" s="1"/>
  <c r="E72" i="208" s="1"/>
  <c r="B64" i="185"/>
  <c r="B74" i="185" s="1"/>
  <c r="B73" i="185"/>
  <c r="C63" i="185"/>
  <c r="E83" i="194"/>
  <c r="D85" i="194"/>
  <c r="D85" i="208"/>
  <c r="E83" i="208"/>
  <c r="B73" i="181"/>
  <c r="C63" i="181"/>
  <c r="B64" i="181"/>
  <c r="B74" i="181" s="1"/>
  <c r="D85" i="197"/>
  <c r="E83" i="197"/>
  <c r="D85" i="205"/>
  <c r="E83" i="205"/>
  <c r="F85" i="186"/>
  <c r="G83" i="186"/>
  <c r="E85" i="206"/>
  <c r="F83" i="206"/>
  <c r="C63" i="205"/>
  <c r="N50" i="203"/>
  <c r="N50" i="197"/>
  <c r="F85" i="181"/>
  <c r="G83" i="181"/>
  <c r="B50" i="196"/>
  <c r="N50" i="196" s="1"/>
  <c r="B61" i="196"/>
  <c r="B62" i="196" s="1"/>
  <c r="N62" i="199"/>
  <c r="H83" i="187"/>
  <c r="G85" i="187"/>
  <c r="B63" i="202"/>
  <c r="B72" i="202"/>
  <c r="E82" i="180"/>
  <c r="D84" i="180"/>
  <c r="B72" i="186"/>
  <c r="B63" i="186"/>
  <c r="B50" i="183"/>
  <c r="N50" i="183" s="1"/>
  <c r="B61" i="183"/>
  <c r="B62" i="183" s="1"/>
  <c r="B72" i="180"/>
  <c r="C62" i="180"/>
  <c r="B63" i="180"/>
  <c r="B73" i="180" s="1"/>
  <c r="F83" i="191"/>
  <c r="E85" i="191"/>
  <c r="I83" i="198"/>
  <c r="H85" i="198"/>
  <c r="N50" i="211"/>
  <c r="O50" i="211" s="1"/>
  <c r="B50" i="209"/>
  <c r="N50" i="209" s="1"/>
  <c r="O50" i="209" s="1"/>
  <c r="B61" i="209"/>
  <c r="B62" i="209" s="1"/>
  <c r="B72" i="212"/>
  <c r="B63" i="212"/>
  <c r="D85" i="192"/>
  <c r="E83" i="192"/>
  <c r="B73" i="192"/>
  <c r="B64" i="192"/>
  <c r="B74" i="192" s="1"/>
  <c r="C63" i="192"/>
  <c r="B64" i="211"/>
  <c r="B74" i="211" s="1"/>
  <c r="B73" i="211"/>
  <c r="C63" i="211"/>
  <c r="N50" i="191"/>
  <c r="G83" i="185"/>
  <c r="F85" i="185"/>
  <c r="C63" i="200"/>
  <c r="B64" i="200"/>
  <c r="B74" i="200" s="1"/>
  <c r="B73" i="200"/>
  <c r="H83" i="183"/>
  <c r="G85" i="183"/>
  <c r="N61" i="194"/>
  <c r="N62" i="194" s="1"/>
  <c r="P72" i="194" s="1"/>
  <c r="B72" i="193"/>
  <c r="B63" i="193"/>
  <c r="B72" i="208"/>
  <c r="B63" i="208"/>
  <c r="N50" i="205"/>
  <c r="F85" i="193"/>
  <c r="G83" i="193"/>
  <c r="F61" i="200"/>
  <c r="F62" i="200" s="1"/>
  <c r="F72" i="200" s="1"/>
  <c r="F50" i="200"/>
  <c r="N50" i="200" s="1"/>
  <c r="B73" i="190"/>
  <c r="C63" i="190"/>
  <c r="B64" i="190"/>
  <c r="B74" i="190" s="1"/>
  <c r="B61" i="188"/>
  <c r="B62" i="188" s="1"/>
  <c r="B50" i="188"/>
  <c r="N50" i="188" s="1"/>
  <c r="B50" i="194"/>
  <c r="N50" i="194" s="1"/>
  <c r="B61" i="194"/>
  <c r="B62" i="194" s="1"/>
  <c r="N50" i="198"/>
  <c r="E83" i="182"/>
  <c r="D85" i="182"/>
  <c r="B61" i="197"/>
  <c r="B62" i="197" s="1"/>
  <c r="B73" i="187"/>
  <c r="C63" i="187"/>
  <c r="B64" i="187"/>
  <c r="B74" i="187" s="1"/>
  <c r="B73" i="201"/>
  <c r="C63" i="201"/>
  <c r="B64" i="201"/>
  <c r="B74" i="201" s="1"/>
  <c r="D85" i="190"/>
  <c r="E83" i="190"/>
  <c r="P61" i="196"/>
  <c r="N62" i="196"/>
  <c r="N61" i="185"/>
  <c r="N62" i="185" s="1"/>
  <c r="P72" i="185" s="1"/>
  <c r="B63" i="206"/>
  <c r="B72" i="206"/>
  <c r="F83" i="209"/>
  <c r="E85" i="209"/>
  <c r="E83" i="204"/>
  <c r="D85" i="204"/>
  <c r="B73" i="207"/>
  <c r="C63" i="207"/>
  <c r="B64" i="207"/>
  <c r="B74" i="207" s="1"/>
  <c r="B63" i="182"/>
  <c r="B72" i="182"/>
  <c r="N61" i="188"/>
  <c r="N62" i="188" s="1"/>
  <c r="P72" i="188" s="1"/>
  <c r="P62" i="195"/>
  <c r="P72" i="195"/>
  <c r="F83" i="200"/>
  <c r="E85" i="200"/>
  <c r="B61" i="198"/>
  <c r="B62" i="198" s="1"/>
  <c r="D85" i="201"/>
  <c r="E83" i="201"/>
  <c r="D60" i="180"/>
  <c r="D61" i="180" s="1"/>
  <c r="D71" i="180" s="1"/>
  <c r="D49" i="180"/>
  <c r="N49" i="180" s="1"/>
  <c r="P61" i="200"/>
  <c r="N62" i="200"/>
  <c r="F83" i="203"/>
  <c r="E85" i="203"/>
  <c r="B63" i="204"/>
  <c r="B72" i="204"/>
  <c r="B73" i="184"/>
  <c r="C63" i="184"/>
  <c r="B64" i="184"/>
  <c r="B74" i="184" s="1"/>
  <c r="B73" i="213"/>
  <c r="C63" i="213"/>
  <c r="B64" i="213"/>
  <c r="B74" i="213" s="1"/>
  <c r="N62" i="192"/>
  <c r="B72" i="191"/>
  <c r="B63" i="191"/>
  <c r="L73" i="222"/>
  <c r="L64" i="222"/>
  <c r="L74" i="222" s="1"/>
  <c r="M63" i="222"/>
  <c r="P72" i="201"/>
  <c r="P62" i="201"/>
  <c r="I72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E85" i="196" l="1"/>
  <c r="F83" i="196"/>
  <c r="F83" i="188"/>
  <c r="E85" i="188"/>
  <c r="I85" i="195"/>
  <c r="J83" i="195"/>
  <c r="G85" i="184"/>
  <c r="H83" i="184"/>
  <c r="F83" i="199"/>
  <c r="E85" i="199"/>
  <c r="C72" i="195"/>
  <c r="C63" i="195"/>
  <c r="L83" i="189"/>
  <c r="K85" i="189"/>
  <c r="F85" i="202"/>
  <c r="G83" i="202"/>
  <c r="P72" i="192"/>
  <c r="P62" i="192"/>
  <c r="B73" i="204"/>
  <c r="C63" i="204"/>
  <c r="B64" i="204"/>
  <c r="B74" i="204" s="1"/>
  <c r="C63" i="182"/>
  <c r="B64" i="182"/>
  <c r="B74" i="182" s="1"/>
  <c r="B73" i="182"/>
  <c r="B72" i="197"/>
  <c r="B63" i="197"/>
  <c r="E85" i="192"/>
  <c r="F83" i="192"/>
  <c r="I85" i="198"/>
  <c r="J83" i="198"/>
  <c r="B73" i="186"/>
  <c r="C63" i="186"/>
  <c r="B64" i="186"/>
  <c r="B74" i="186" s="1"/>
  <c r="F83" i="205"/>
  <c r="E85" i="205"/>
  <c r="D63" i="184"/>
  <c r="C64" i="184"/>
  <c r="C74" i="184" s="1"/>
  <c r="C73" i="184"/>
  <c r="B72" i="198"/>
  <c r="B63" i="198"/>
  <c r="E85" i="204"/>
  <c r="F83" i="204"/>
  <c r="P62" i="196"/>
  <c r="P72" i="196"/>
  <c r="B72" i="194"/>
  <c r="B63" i="194"/>
  <c r="C63" i="208"/>
  <c r="B64" i="208"/>
  <c r="B74" i="208" s="1"/>
  <c r="B73" i="208"/>
  <c r="B73" i="202"/>
  <c r="C63" i="202"/>
  <c r="B64" i="202"/>
  <c r="B74" i="202" s="1"/>
  <c r="G85" i="181"/>
  <c r="H83" i="181"/>
  <c r="B73" i="191"/>
  <c r="C63" i="191"/>
  <c r="B64" i="191"/>
  <c r="B74" i="191" s="1"/>
  <c r="C64" i="213"/>
  <c r="C74" i="213" s="1"/>
  <c r="D63" i="213"/>
  <c r="C73" i="213"/>
  <c r="G83" i="203"/>
  <c r="F85" i="203"/>
  <c r="C73" i="207"/>
  <c r="D63" i="207"/>
  <c r="C64" i="207"/>
  <c r="C74" i="207" s="1"/>
  <c r="C64" i="187"/>
  <c r="C74" i="187" s="1"/>
  <c r="C73" i="187"/>
  <c r="D63" i="187"/>
  <c r="E85" i="182"/>
  <c r="F83" i="182"/>
  <c r="C73" i="190"/>
  <c r="D63" i="190"/>
  <c r="C64" i="190"/>
  <c r="C74" i="190" s="1"/>
  <c r="H83" i="193"/>
  <c r="G85" i="193"/>
  <c r="D63" i="200"/>
  <c r="C64" i="200"/>
  <c r="C74" i="200" s="1"/>
  <c r="C73" i="200"/>
  <c r="D63" i="211"/>
  <c r="C73" i="211"/>
  <c r="C64" i="211"/>
  <c r="C74" i="211" s="1"/>
  <c r="B73" i="212"/>
  <c r="B64" i="212"/>
  <c r="B74" i="212" s="1"/>
  <c r="C63" i="212"/>
  <c r="F85" i="191"/>
  <c r="G83" i="191"/>
  <c r="B72" i="183"/>
  <c r="B63" i="183"/>
  <c r="P72" i="199"/>
  <c r="P62" i="199"/>
  <c r="G83" i="206"/>
  <c r="F85" i="206"/>
  <c r="H83" i="186"/>
  <c r="G85" i="186"/>
  <c r="E85" i="197"/>
  <c r="F83" i="197"/>
  <c r="E85" i="194"/>
  <c r="F83" i="194"/>
  <c r="P72" i="198"/>
  <c r="P62" i="198"/>
  <c r="P72" i="202"/>
  <c r="P62" i="202"/>
  <c r="B63" i="188"/>
  <c r="B72" i="188"/>
  <c r="H83" i="185"/>
  <c r="G85" i="185"/>
  <c r="B72" i="209"/>
  <c r="B63" i="209"/>
  <c r="D62" i="180"/>
  <c r="C72" i="180"/>
  <c r="C63" i="180"/>
  <c r="C73" i="180" s="1"/>
  <c r="B73" i="199"/>
  <c r="C63" i="199"/>
  <c r="B64" i="199"/>
  <c r="B74" i="199" s="1"/>
  <c r="P62" i="197"/>
  <c r="P72" i="197"/>
  <c r="B73" i="206"/>
  <c r="C63" i="206"/>
  <c r="B64" i="206"/>
  <c r="B74" i="206" s="1"/>
  <c r="C64" i="192"/>
  <c r="C74" i="192" s="1"/>
  <c r="C73" i="192"/>
  <c r="D63" i="192"/>
  <c r="I83" i="187"/>
  <c r="H85" i="187"/>
  <c r="C73" i="205"/>
  <c r="D63" i="205"/>
  <c r="C64" i="205"/>
  <c r="C74" i="205" s="1"/>
  <c r="D63" i="181"/>
  <c r="C64" i="181"/>
  <c r="C74" i="181" s="1"/>
  <c r="C73" i="181"/>
  <c r="B73" i="203"/>
  <c r="B64" i="203"/>
  <c r="B74" i="203" s="1"/>
  <c r="C63" i="203"/>
  <c r="P62" i="200"/>
  <c r="P72" i="200"/>
  <c r="E85" i="201"/>
  <c r="F83" i="201"/>
  <c r="G83" i="200"/>
  <c r="F85" i="200"/>
  <c r="F85" i="209"/>
  <c r="G83" i="209"/>
  <c r="F83" i="190"/>
  <c r="E85" i="190"/>
  <c r="D63" i="201"/>
  <c r="C64" i="201"/>
  <c r="C74" i="201" s="1"/>
  <c r="C73" i="201"/>
  <c r="B73" i="193"/>
  <c r="C63" i="193"/>
  <c r="B64" i="193"/>
  <c r="B74" i="193" s="1"/>
  <c r="I83" i="183"/>
  <c r="H85" i="183"/>
  <c r="F82" i="180"/>
  <c r="E84" i="180"/>
  <c r="B63" i="196"/>
  <c r="B72" i="196"/>
  <c r="F83" i="208"/>
  <c r="E85" i="208"/>
  <c r="C64" i="185"/>
  <c r="C74" i="185" s="1"/>
  <c r="C73" i="185"/>
  <c r="D63" i="185"/>
  <c r="E85" i="207"/>
  <c r="F83" i="207"/>
  <c r="B73" i="189"/>
  <c r="C63" i="189"/>
  <c r="B64" i="189"/>
  <c r="B74" i="189" s="1"/>
  <c r="M64" i="222"/>
  <c r="M74" i="222" s="1"/>
  <c r="M73" i="222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83" i="188" l="1"/>
  <c r="F85" i="188"/>
  <c r="G83" i="196"/>
  <c r="F85" i="196"/>
  <c r="I83" i="184"/>
  <c r="H85" i="184"/>
  <c r="D63" i="195"/>
  <c r="C64" i="195"/>
  <c r="C74" i="195" s="1"/>
  <c r="C73" i="195"/>
  <c r="K83" i="195"/>
  <c r="J85" i="195"/>
  <c r="H83" i="202"/>
  <c r="G85" i="202"/>
  <c r="L85" i="189"/>
  <c r="M83" i="189"/>
  <c r="M85" i="189" s="1"/>
  <c r="F85" i="199"/>
  <c r="G83" i="199"/>
  <c r="G83" i="190"/>
  <c r="F85" i="190"/>
  <c r="C63" i="209"/>
  <c r="B73" i="209"/>
  <c r="B64" i="209"/>
  <c r="B74" i="209" s="1"/>
  <c r="C73" i="212"/>
  <c r="D63" i="212"/>
  <c r="C64" i="212"/>
  <c r="C74" i="212" s="1"/>
  <c r="D64" i="200"/>
  <c r="D74" i="200" s="1"/>
  <c r="D73" i="200"/>
  <c r="E63" i="200"/>
  <c r="D73" i="187"/>
  <c r="D64" i="187"/>
  <c r="D74" i="187" s="1"/>
  <c r="E63" i="187"/>
  <c r="D73" i="184"/>
  <c r="E63" i="184"/>
  <c r="D64" i="184"/>
  <c r="D74" i="184" s="1"/>
  <c r="C64" i="189"/>
  <c r="C74" i="189" s="1"/>
  <c r="C73" i="189"/>
  <c r="D63" i="189"/>
  <c r="G83" i="208"/>
  <c r="F85" i="208"/>
  <c r="J83" i="183"/>
  <c r="I85" i="183"/>
  <c r="C64" i="202"/>
  <c r="C74" i="202" s="1"/>
  <c r="C73" i="202"/>
  <c r="D63" i="202"/>
  <c r="H83" i="200"/>
  <c r="G85" i="200"/>
  <c r="D73" i="205"/>
  <c r="E63" i="205"/>
  <c r="D64" i="205"/>
  <c r="D74" i="205" s="1"/>
  <c r="D64" i="192"/>
  <c r="D74" i="192" s="1"/>
  <c r="D73" i="192"/>
  <c r="E63" i="192"/>
  <c r="C73" i="206"/>
  <c r="D63" i="206"/>
  <c r="C64" i="206"/>
  <c r="C74" i="206" s="1"/>
  <c r="G83" i="194"/>
  <c r="F85" i="194"/>
  <c r="H83" i="191"/>
  <c r="G85" i="191"/>
  <c r="H85" i="193"/>
  <c r="I83" i="193"/>
  <c r="F85" i="182"/>
  <c r="G83" i="182"/>
  <c r="D73" i="207"/>
  <c r="E63" i="207"/>
  <c r="D64" i="207"/>
  <c r="D74" i="207" s="1"/>
  <c r="C64" i="191"/>
  <c r="C74" i="191" s="1"/>
  <c r="C73" i="191"/>
  <c r="D63" i="191"/>
  <c r="H85" i="181"/>
  <c r="I83" i="181"/>
  <c r="B64" i="194"/>
  <c r="B74" i="194" s="1"/>
  <c r="B73" i="194"/>
  <c r="C63" i="194"/>
  <c r="F85" i="204"/>
  <c r="G83" i="204"/>
  <c r="F85" i="205"/>
  <c r="G83" i="205"/>
  <c r="K83" i="198"/>
  <c r="J85" i="198"/>
  <c r="B73" i="197"/>
  <c r="C63" i="197"/>
  <c r="B64" i="197"/>
  <c r="B74" i="197" s="1"/>
  <c r="C64" i="182"/>
  <c r="C74" i="182" s="1"/>
  <c r="C73" i="182"/>
  <c r="D63" i="182"/>
  <c r="E63" i="181"/>
  <c r="D64" i="181"/>
  <c r="D74" i="181" s="1"/>
  <c r="D73" i="181"/>
  <c r="G83" i="197"/>
  <c r="F85" i="197"/>
  <c r="B73" i="183"/>
  <c r="C63" i="183"/>
  <c r="B64" i="183"/>
  <c r="B74" i="183" s="1"/>
  <c r="D73" i="190"/>
  <c r="E63" i="190"/>
  <c r="D64" i="190"/>
  <c r="D74" i="190" s="1"/>
  <c r="B73" i="198"/>
  <c r="C63" i="198"/>
  <c r="B64" i="198"/>
  <c r="B74" i="198" s="1"/>
  <c r="D63" i="186"/>
  <c r="C64" i="186"/>
  <c r="C74" i="186" s="1"/>
  <c r="C73" i="186"/>
  <c r="G83" i="192"/>
  <c r="F85" i="192"/>
  <c r="C73" i="204"/>
  <c r="D63" i="204"/>
  <c r="C64" i="204"/>
  <c r="C74" i="204" s="1"/>
  <c r="D73" i="185"/>
  <c r="E63" i="185"/>
  <c r="D64" i="185"/>
  <c r="D74" i="185" s="1"/>
  <c r="J83" i="187"/>
  <c r="I85" i="187"/>
  <c r="B64" i="188"/>
  <c r="B74" i="188" s="1"/>
  <c r="C63" i="188"/>
  <c r="B73" i="188"/>
  <c r="H83" i="206"/>
  <c r="G85" i="206"/>
  <c r="D64" i="211"/>
  <c r="D74" i="211" s="1"/>
  <c r="E63" i="211"/>
  <c r="D73" i="211"/>
  <c r="G85" i="203"/>
  <c r="H83" i="203"/>
  <c r="D63" i="208"/>
  <c r="C64" i="208"/>
  <c r="C74" i="208" s="1"/>
  <c r="C73" i="208"/>
  <c r="G83" i="207"/>
  <c r="F85" i="207"/>
  <c r="C63" i="196"/>
  <c r="B73" i="196"/>
  <c r="B64" i="196"/>
  <c r="B74" i="196" s="1"/>
  <c r="G82" i="180"/>
  <c r="F84" i="180"/>
  <c r="D63" i="193"/>
  <c r="C64" i="193"/>
  <c r="C74" i="193" s="1"/>
  <c r="C73" i="193"/>
  <c r="D73" i="201"/>
  <c r="D64" i="201"/>
  <c r="D74" i="201" s="1"/>
  <c r="E63" i="201"/>
  <c r="G85" i="209"/>
  <c r="H83" i="209"/>
  <c r="G83" i="201"/>
  <c r="F85" i="201"/>
  <c r="C73" i="203"/>
  <c r="C64" i="203"/>
  <c r="C74" i="203" s="1"/>
  <c r="D63" i="203"/>
  <c r="D63" i="199"/>
  <c r="C73" i="199"/>
  <c r="C64" i="199"/>
  <c r="C74" i="199" s="1"/>
  <c r="E62" i="180"/>
  <c r="D72" i="180"/>
  <c r="D63" i="180"/>
  <c r="D73" i="180" s="1"/>
  <c r="H85" i="185"/>
  <c r="I83" i="185"/>
  <c r="I83" i="186"/>
  <c r="H85" i="186"/>
  <c r="E63" i="213"/>
  <c r="D64" i="213"/>
  <c r="D74" i="213" s="1"/>
  <c r="D73" i="213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G85" i="196" l="1"/>
  <c r="H83" i="196"/>
  <c r="G85" i="188"/>
  <c r="H83" i="188"/>
  <c r="D64" i="195"/>
  <c r="D74" i="195" s="1"/>
  <c r="E63" i="195"/>
  <c r="D73" i="195"/>
  <c r="L83" i="195"/>
  <c r="K85" i="195"/>
  <c r="I83" i="202"/>
  <c r="H85" i="202"/>
  <c r="G85" i="199"/>
  <c r="H83" i="199"/>
  <c r="I85" i="184"/>
  <c r="J83" i="184"/>
  <c r="E63" i="208"/>
  <c r="D64" i="208"/>
  <c r="D74" i="208" s="1"/>
  <c r="D73" i="208"/>
  <c r="D73" i="191"/>
  <c r="E63" i="191"/>
  <c r="D64" i="191"/>
  <c r="D74" i="191" s="1"/>
  <c r="H83" i="207"/>
  <c r="G85" i="207"/>
  <c r="I83" i="206"/>
  <c r="H85" i="206"/>
  <c r="E63" i="186"/>
  <c r="D64" i="186"/>
  <c r="D74" i="186" s="1"/>
  <c r="D73" i="186"/>
  <c r="C73" i="183"/>
  <c r="D63" i="183"/>
  <c r="C64" i="183"/>
  <c r="C74" i="183" s="1"/>
  <c r="G85" i="204"/>
  <c r="H83" i="204"/>
  <c r="H83" i="194"/>
  <c r="G85" i="194"/>
  <c r="E73" i="192"/>
  <c r="F63" i="192"/>
  <c r="E64" i="192"/>
  <c r="E74" i="192" s="1"/>
  <c r="F63" i="205"/>
  <c r="E64" i="205"/>
  <c r="E74" i="205" s="1"/>
  <c r="E73" i="205"/>
  <c r="E63" i="202"/>
  <c r="D64" i="202"/>
  <c r="D74" i="202" s="1"/>
  <c r="D73" i="202"/>
  <c r="K83" i="183"/>
  <c r="J85" i="183"/>
  <c r="E64" i="200"/>
  <c r="E74" i="200" s="1"/>
  <c r="E73" i="200"/>
  <c r="F63" i="200"/>
  <c r="E63" i="212"/>
  <c r="D64" i="212"/>
  <c r="D74" i="212" s="1"/>
  <c r="D73" i="212"/>
  <c r="C73" i="209"/>
  <c r="C64" i="209"/>
  <c r="C74" i="209" s="1"/>
  <c r="D63" i="209"/>
  <c r="H83" i="197"/>
  <c r="G85" i="197"/>
  <c r="I85" i="193"/>
  <c r="J83" i="193"/>
  <c r="I83" i="200"/>
  <c r="H85" i="200"/>
  <c r="E63" i="189"/>
  <c r="D73" i="189"/>
  <c r="D64" i="189"/>
  <c r="D74" i="189" s="1"/>
  <c r="I85" i="186"/>
  <c r="J83" i="186"/>
  <c r="D73" i="199"/>
  <c r="E63" i="199"/>
  <c r="D64" i="199"/>
  <c r="D74" i="199" s="1"/>
  <c r="E73" i="201"/>
  <c r="F63" i="201"/>
  <c r="E64" i="201"/>
  <c r="E74" i="201" s="1"/>
  <c r="I85" i="185"/>
  <c r="J83" i="185"/>
  <c r="E63" i="180"/>
  <c r="E73" i="180" s="1"/>
  <c r="E72" i="180"/>
  <c r="F62" i="180"/>
  <c r="D64" i="203"/>
  <c r="D74" i="203" s="1"/>
  <c r="D73" i="203"/>
  <c r="E63" i="203"/>
  <c r="H83" i="201"/>
  <c r="G85" i="201"/>
  <c r="D73" i="193"/>
  <c r="D64" i="193"/>
  <c r="D74" i="193" s="1"/>
  <c r="E63" i="193"/>
  <c r="E64" i="211"/>
  <c r="E74" i="211" s="1"/>
  <c r="F63" i="211"/>
  <c r="E73" i="211"/>
  <c r="J85" i="187"/>
  <c r="K83" i="187"/>
  <c r="G85" i="192"/>
  <c r="H83" i="192"/>
  <c r="E73" i="190"/>
  <c r="F63" i="190"/>
  <c r="E64" i="190"/>
  <c r="E74" i="190" s="1"/>
  <c r="L83" i="198"/>
  <c r="K85" i="198"/>
  <c r="I85" i="181"/>
  <c r="J83" i="181"/>
  <c r="H83" i="182"/>
  <c r="G85" i="182"/>
  <c r="F63" i="187"/>
  <c r="E64" i="187"/>
  <c r="E74" i="187" s="1"/>
  <c r="E73" i="187"/>
  <c r="G84" i="180"/>
  <c r="H82" i="180"/>
  <c r="E64" i="185"/>
  <c r="E74" i="185" s="1"/>
  <c r="E73" i="185"/>
  <c r="F63" i="185"/>
  <c r="E73" i="207"/>
  <c r="F63" i="207"/>
  <c r="E64" i="207"/>
  <c r="E74" i="207" s="1"/>
  <c r="E73" i="184"/>
  <c r="F63" i="184"/>
  <c r="E64" i="184"/>
  <c r="E74" i="184" s="1"/>
  <c r="E64" i="213"/>
  <c r="E74" i="213" s="1"/>
  <c r="E73" i="213"/>
  <c r="F63" i="213"/>
  <c r="I83" i="209"/>
  <c r="H85" i="209"/>
  <c r="D63" i="196"/>
  <c r="C64" i="196"/>
  <c r="C74" i="196" s="1"/>
  <c r="C73" i="196"/>
  <c r="I83" i="203"/>
  <c r="H85" i="203"/>
  <c r="C73" i="188"/>
  <c r="C64" i="188"/>
  <c r="C74" i="188" s="1"/>
  <c r="D63" i="188"/>
  <c r="D73" i="204"/>
  <c r="E63" i="204"/>
  <c r="D64" i="204"/>
  <c r="D74" i="204" s="1"/>
  <c r="C73" i="198"/>
  <c r="D63" i="198"/>
  <c r="C64" i="198"/>
  <c r="C74" i="198" s="1"/>
  <c r="E64" i="181"/>
  <c r="E74" i="181" s="1"/>
  <c r="E73" i="181"/>
  <c r="F63" i="181"/>
  <c r="E63" i="182"/>
  <c r="D73" i="182"/>
  <c r="D64" i="182"/>
  <c r="D74" i="182" s="1"/>
  <c r="D63" i="197"/>
  <c r="C64" i="197"/>
  <c r="C74" i="197" s="1"/>
  <c r="C73" i="197"/>
  <c r="H83" i="205"/>
  <c r="G85" i="205"/>
  <c r="C64" i="194"/>
  <c r="C74" i="194" s="1"/>
  <c r="C73" i="194"/>
  <c r="D63" i="194"/>
  <c r="I83" i="191"/>
  <c r="H85" i="191"/>
  <c r="D73" i="206"/>
  <c r="D64" i="206"/>
  <c r="D74" i="206" s="1"/>
  <c r="E63" i="206"/>
  <c r="G85" i="208"/>
  <c r="H83" i="208"/>
  <c r="G85" i="190"/>
  <c r="H83" i="190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I83" i="196" l="1"/>
  <c r="H85" i="196"/>
  <c r="I83" i="188"/>
  <c r="H85" i="188"/>
  <c r="K83" i="184"/>
  <c r="J85" i="184"/>
  <c r="J83" i="202"/>
  <c r="I85" i="202"/>
  <c r="F63" i="195"/>
  <c r="E73" i="195"/>
  <c r="E64" i="195"/>
  <c r="E74" i="195" s="1"/>
  <c r="L85" i="195"/>
  <c r="M83" i="195"/>
  <c r="M85" i="195" s="1"/>
  <c r="H85" i="199"/>
  <c r="I83" i="199"/>
  <c r="F64" i="184"/>
  <c r="F74" i="184" s="1"/>
  <c r="F73" i="184"/>
  <c r="G63" i="184"/>
  <c r="F73" i="185"/>
  <c r="G63" i="185"/>
  <c r="F64" i="185"/>
  <c r="F74" i="185" s="1"/>
  <c r="I83" i="190"/>
  <c r="H85" i="190"/>
  <c r="I85" i="191"/>
  <c r="J83" i="191"/>
  <c r="D73" i="197"/>
  <c r="D64" i="197"/>
  <c r="D74" i="197" s="1"/>
  <c r="E63" i="197"/>
  <c r="E63" i="198"/>
  <c r="D64" i="198"/>
  <c r="D74" i="198" s="1"/>
  <c r="D73" i="198"/>
  <c r="H85" i="182"/>
  <c r="I83" i="182"/>
  <c r="H85" i="192"/>
  <c r="I83" i="192"/>
  <c r="E73" i="189"/>
  <c r="E64" i="189"/>
  <c r="E74" i="189" s="1"/>
  <c r="F63" i="189"/>
  <c r="F63" i="212"/>
  <c r="E73" i="212"/>
  <c r="E64" i="212"/>
  <c r="E74" i="212" s="1"/>
  <c r="E63" i="183"/>
  <c r="D73" i="183"/>
  <c r="D64" i="183"/>
  <c r="D74" i="183" s="1"/>
  <c r="E73" i="186"/>
  <c r="F63" i="186"/>
  <c r="E64" i="186"/>
  <c r="E74" i="186" s="1"/>
  <c r="I85" i="206"/>
  <c r="J83" i="206"/>
  <c r="E73" i="191"/>
  <c r="F63" i="191"/>
  <c r="E64" i="191"/>
  <c r="E74" i="191" s="1"/>
  <c r="D64" i="194"/>
  <c r="D74" i="194" s="1"/>
  <c r="D73" i="194"/>
  <c r="E63" i="194"/>
  <c r="H85" i="205"/>
  <c r="I83" i="205"/>
  <c r="D73" i="188"/>
  <c r="E63" i="188"/>
  <c r="D64" i="188"/>
  <c r="D74" i="188" s="1"/>
  <c r="J83" i="203"/>
  <c r="I85" i="203"/>
  <c r="J85" i="181"/>
  <c r="K83" i="181"/>
  <c r="G63" i="211"/>
  <c r="F73" i="211"/>
  <c r="F64" i="211"/>
  <c r="F74" i="211" s="1"/>
  <c r="F63" i="193"/>
  <c r="E64" i="193"/>
  <c r="E74" i="193" s="1"/>
  <c r="E73" i="193"/>
  <c r="I83" i="201"/>
  <c r="H85" i="201"/>
  <c r="G62" i="180"/>
  <c r="F63" i="180"/>
  <c r="F73" i="180" s="1"/>
  <c r="F72" i="180"/>
  <c r="F73" i="200"/>
  <c r="G63" i="200"/>
  <c r="F64" i="200"/>
  <c r="F74" i="200" s="1"/>
  <c r="L83" i="183"/>
  <c r="K85" i="183"/>
  <c r="F64" i="192"/>
  <c r="F74" i="192" s="1"/>
  <c r="G63" i="192"/>
  <c r="F73" i="192"/>
  <c r="I83" i="204"/>
  <c r="H85" i="204"/>
  <c r="F63" i="182"/>
  <c r="E64" i="182"/>
  <c r="E74" i="182" s="1"/>
  <c r="E73" i="182"/>
  <c r="E64" i="204"/>
  <c r="E74" i="204" s="1"/>
  <c r="E73" i="204"/>
  <c r="F63" i="204"/>
  <c r="F73" i="213"/>
  <c r="G63" i="213"/>
  <c r="F64" i="213"/>
  <c r="F74" i="213" s="1"/>
  <c r="G63" i="201"/>
  <c r="F73" i="201"/>
  <c r="F64" i="201"/>
  <c r="F74" i="201" s="1"/>
  <c r="J85" i="193"/>
  <c r="K83" i="193"/>
  <c r="D73" i="209"/>
  <c r="D64" i="209"/>
  <c r="D74" i="209" s="1"/>
  <c r="E63" i="209"/>
  <c r="F64" i="205"/>
  <c r="F74" i="205" s="1"/>
  <c r="F73" i="205"/>
  <c r="G63" i="205"/>
  <c r="E73" i="206"/>
  <c r="F63" i="206"/>
  <c r="E64" i="206"/>
  <c r="E74" i="206" s="1"/>
  <c r="F73" i="181"/>
  <c r="G63" i="181"/>
  <c r="F64" i="181"/>
  <c r="F74" i="181" s="1"/>
  <c r="D64" i="196"/>
  <c r="D74" i="196" s="1"/>
  <c r="D73" i="196"/>
  <c r="E63" i="196"/>
  <c r="L85" i="198"/>
  <c r="M83" i="198"/>
  <c r="M85" i="198" s="1"/>
  <c r="K83" i="185"/>
  <c r="J85" i="185"/>
  <c r="J85" i="186"/>
  <c r="K83" i="186"/>
  <c r="E64" i="202"/>
  <c r="E74" i="202" s="1"/>
  <c r="E73" i="202"/>
  <c r="F63" i="202"/>
  <c r="I83" i="194"/>
  <c r="H85" i="194"/>
  <c r="I83" i="208"/>
  <c r="H85" i="208"/>
  <c r="J83" i="209"/>
  <c r="I85" i="209"/>
  <c r="F64" i="207"/>
  <c r="F74" i="207" s="1"/>
  <c r="F73" i="207"/>
  <c r="G63" i="207"/>
  <c r="I82" i="180"/>
  <c r="H84" i="180"/>
  <c r="G63" i="187"/>
  <c r="F64" i="187"/>
  <c r="F74" i="187" s="1"/>
  <c r="F73" i="187"/>
  <c r="F64" i="190"/>
  <c r="F74" i="190" s="1"/>
  <c r="G63" i="190"/>
  <c r="F73" i="190"/>
  <c r="K85" i="187"/>
  <c r="L83" i="187"/>
  <c r="E64" i="203"/>
  <c r="E74" i="203" s="1"/>
  <c r="E73" i="203"/>
  <c r="F63" i="203"/>
  <c r="E64" i="199"/>
  <c r="E74" i="199" s="1"/>
  <c r="E73" i="199"/>
  <c r="F63" i="199"/>
  <c r="I85" i="200"/>
  <c r="J83" i="200"/>
  <c r="I83" i="197"/>
  <c r="H85" i="197"/>
  <c r="I83" i="207"/>
  <c r="H85" i="207"/>
  <c r="E73" i="208"/>
  <c r="E64" i="208"/>
  <c r="E74" i="208" s="1"/>
  <c r="F63" i="208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I85" i="188" l="1"/>
  <c r="J83" i="188"/>
  <c r="J83" i="196"/>
  <c r="I85" i="196"/>
  <c r="J83" i="199"/>
  <c r="I85" i="199"/>
  <c r="J85" i="202"/>
  <c r="K83" i="202"/>
  <c r="F73" i="195"/>
  <c r="G63" i="195"/>
  <c r="F64" i="195"/>
  <c r="F74" i="195" s="1"/>
  <c r="L83" i="184"/>
  <c r="K85" i="184"/>
  <c r="G63" i="202"/>
  <c r="F64" i="202"/>
  <c r="F74" i="202" s="1"/>
  <c r="F73" i="202"/>
  <c r="G64" i="201"/>
  <c r="G74" i="201" s="1"/>
  <c r="G73" i="201"/>
  <c r="H63" i="201"/>
  <c r="G64" i="200"/>
  <c r="G74" i="200" s="1"/>
  <c r="H63" i="200"/>
  <c r="G73" i="200"/>
  <c r="G63" i="180"/>
  <c r="G73" i="180" s="1"/>
  <c r="G72" i="180"/>
  <c r="H62" i="180"/>
  <c r="G64" i="211"/>
  <c r="G74" i="211" s="1"/>
  <c r="H63" i="211"/>
  <c r="G73" i="211"/>
  <c r="J83" i="192"/>
  <c r="I85" i="192"/>
  <c r="F64" i="208"/>
  <c r="F74" i="208" s="1"/>
  <c r="F73" i="208"/>
  <c r="G63" i="208"/>
  <c r="I85" i="197"/>
  <c r="J83" i="197"/>
  <c r="G73" i="190"/>
  <c r="G64" i="190"/>
  <c r="G74" i="190" s="1"/>
  <c r="H63" i="190"/>
  <c r="E73" i="196"/>
  <c r="F63" i="196"/>
  <c r="E64" i="196"/>
  <c r="E74" i="196" s="1"/>
  <c r="G63" i="182"/>
  <c r="F73" i="182"/>
  <c r="F64" i="182"/>
  <c r="F74" i="182" s="1"/>
  <c r="F73" i="193"/>
  <c r="G63" i="193"/>
  <c r="F64" i="193"/>
  <c r="F74" i="193" s="1"/>
  <c r="L83" i="181"/>
  <c r="K85" i="181"/>
  <c r="I85" i="190"/>
  <c r="J83" i="190"/>
  <c r="K83" i="200"/>
  <c r="J85" i="200"/>
  <c r="L85" i="187"/>
  <c r="M83" i="187"/>
  <c r="M85" i="187" s="1"/>
  <c r="L83" i="185"/>
  <c r="K85" i="185"/>
  <c r="G64" i="205"/>
  <c r="G74" i="205" s="1"/>
  <c r="G73" i="205"/>
  <c r="H63" i="205"/>
  <c r="G64" i="213"/>
  <c r="G74" i="213" s="1"/>
  <c r="H63" i="213"/>
  <c r="G73" i="213"/>
  <c r="M83" i="183"/>
  <c r="M85" i="183" s="1"/>
  <c r="L85" i="183"/>
  <c r="I85" i="201"/>
  <c r="J83" i="201"/>
  <c r="E73" i="188"/>
  <c r="F63" i="188"/>
  <c r="E64" i="188"/>
  <c r="E74" i="188" s="1"/>
  <c r="E64" i="194"/>
  <c r="E74" i="194" s="1"/>
  <c r="E73" i="194"/>
  <c r="F63" i="194"/>
  <c r="F73" i="191"/>
  <c r="G63" i="191"/>
  <c r="F64" i="191"/>
  <c r="F74" i="191" s="1"/>
  <c r="F73" i="212"/>
  <c r="F64" i="212"/>
  <c r="F74" i="212" s="1"/>
  <c r="G63" i="212"/>
  <c r="I85" i="182"/>
  <c r="J83" i="182"/>
  <c r="E73" i="198"/>
  <c r="E64" i="198"/>
  <c r="E74" i="198" s="1"/>
  <c r="F63" i="198"/>
  <c r="K83" i="191"/>
  <c r="J85" i="191"/>
  <c r="G63" i="199"/>
  <c r="F73" i="199"/>
  <c r="F64" i="199"/>
  <c r="F74" i="199" s="1"/>
  <c r="F73" i="206"/>
  <c r="G63" i="206"/>
  <c r="F64" i="206"/>
  <c r="F74" i="206" s="1"/>
  <c r="L83" i="193"/>
  <c r="K85" i="193"/>
  <c r="F73" i="204"/>
  <c r="G63" i="204"/>
  <c r="F64" i="204"/>
  <c r="F74" i="204" s="1"/>
  <c r="J85" i="203"/>
  <c r="K83" i="203"/>
  <c r="J83" i="205"/>
  <c r="I85" i="205"/>
  <c r="K83" i="206"/>
  <c r="J85" i="206"/>
  <c r="H63" i="187"/>
  <c r="G73" i="187"/>
  <c r="G64" i="187"/>
  <c r="G74" i="187" s="1"/>
  <c r="I85" i="208"/>
  <c r="J83" i="208"/>
  <c r="G73" i="181"/>
  <c r="H63" i="181"/>
  <c r="G64" i="181"/>
  <c r="G74" i="181" s="1"/>
  <c r="E73" i="209"/>
  <c r="E64" i="209"/>
  <c r="E74" i="209" s="1"/>
  <c r="F63" i="209"/>
  <c r="I85" i="204"/>
  <c r="J83" i="204"/>
  <c r="H63" i="184"/>
  <c r="G73" i="184"/>
  <c r="G64" i="184"/>
  <c r="G74" i="184" s="1"/>
  <c r="I85" i="207"/>
  <c r="J83" i="207"/>
  <c r="G63" i="203"/>
  <c r="F73" i="203"/>
  <c r="F64" i="203"/>
  <c r="F74" i="203" s="1"/>
  <c r="J82" i="180"/>
  <c r="I84" i="180"/>
  <c r="G73" i="207"/>
  <c r="H63" i="207"/>
  <c r="G64" i="207"/>
  <c r="G74" i="207" s="1"/>
  <c r="J85" i="209"/>
  <c r="K83" i="209"/>
  <c r="I85" i="194"/>
  <c r="J83" i="194"/>
  <c r="L83" i="186"/>
  <c r="K85" i="186"/>
  <c r="G64" i="192"/>
  <c r="G74" i="192" s="1"/>
  <c r="G73" i="192"/>
  <c r="H63" i="192"/>
  <c r="F73" i="186"/>
  <c r="G63" i="186"/>
  <c r="F64" i="186"/>
  <c r="F74" i="186" s="1"/>
  <c r="E73" i="183"/>
  <c r="F63" i="183"/>
  <c r="E64" i="183"/>
  <c r="E74" i="183" s="1"/>
  <c r="G63" i="189"/>
  <c r="F64" i="189"/>
  <c r="F74" i="189" s="1"/>
  <c r="F73" i="189"/>
  <c r="E64" i="197"/>
  <c r="E74" i="197" s="1"/>
  <c r="E73" i="197"/>
  <c r="F63" i="197"/>
  <c r="G73" i="185"/>
  <c r="H63" i="185"/>
  <c r="G64" i="185"/>
  <c r="G74" i="185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J85" i="196" l="1"/>
  <c r="K83" i="196"/>
  <c r="K83" i="188"/>
  <c r="J85" i="188"/>
  <c r="L85" i="184"/>
  <c r="M83" i="184"/>
  <c r="M85" i="184" s="1"/>
  <c r="G64" i="195"/>
  <c r="G74" i="195" s="1"/>
  <c r="G73" i="195"/>
  <c r="H63" i="195"/>
  <c r="L83" i="202"/>
  <c r="K85" i="202"/>
  <c r="K83" i="199"/>
  <c r="J85" i="199"/>
  <c r="H64" i="187"/>
  <c r="H74" i="187" s="1"/>
  <c r="H73" i="187"/>
  <c r="I63" i="187"/>
  <c r="K85" i="191"/>
  <c r="L83" i="191"/>
  <c r="G73" i="212"/>
  <c r="H63" i="212"/>
  <c r="G64" i="212"/>
  <c r="G74" i="212" s="1"/>
  <c r="H63" i="191"/>
  <c r="G64" i="191"/>
  <c r="G74" i="191" s="1"/>
  <c r="G73" i="191"/>
  <c r="K83" i="201"/>
  <c r="J85" i="201"/>
  <c r="G73" i="208"/>
  <c r="H63" i="208"/>
  <c r="G64" i="208"/>
  <c r="G74" i="208" s="1"/>
  <c r="H72" i="180"/>
  <c r="H63" i="180"/>
  <c r="H73" i="180" s="1"/>
  <c r="I62" i="180"/>
  <c r="I63" i="200"/>
  <c r="H73" i="200"/>
  <c r="H64" i="200"/>
  <c r="H74" i="200" s="1"/>
  <c r="F64" i="183"/>
  <c r="F74" i="183" s="1"/>
  <c r="F73" i="183"/>
  <c r="G63" i="183"/>
  <c r="L83" i="209"/>
  <c r="K85" i="209"/>
  <c r="L85" i="193"/>
  <c r="M83" i="193"/>
  <c r="M85" i="193" s="1"/>
  <c r="I63" i="205"/>
  <c r="H64" i="205"/>
  <c r="H74" i="205" s="1"/>
  <c r="H73" i="205"/>
  <c r="L83" i="200"/>
  <c r="K85" i="200"/>
  <c r="M83" i="181"/>
  <c r="M85" i="181" s="1"/>
  <c r="L85" i="181"/>
  <c r="F73" i="196"/>
  <c r="G63" i="196"/>
  <c r="F64" i="196"/>
  <c r="F74" i="196" s="1"/>
  <c r="F73" i="197"/>
  <c r="G63" i="197"/>
  <c r="F64" i="197"/>
  <c r="F74" i="197" s="1"/>
  <c r="H73" i="192"/>
  <c r="I63" i="192"/>
  <c r="H64" i="192"/>
  <c r="H74" i="192" s="1"/>
  <c r="M83" i="186"/>
  <c r="M85" i="186" s="1"/>
  <c r="L85" i="186"/>
  <c r="H63" i="203"/>
  <c r="G73" i="203"/>
  <c r="G64" i="203"/>
  <c r="G74" i="203" s="1"/>
  <c r="F64" i="209"/>
  <c r="F74" i="209" s="1"/>
  <c r="G63" i="209"/>
  <c r="F73" i="209"/>
  <c r="I63" i="181"/>
  <c r="H64" i="181"/>
  <c r="H74" i="181" s="1"/>
  <c r="H73" i="181"/>
  <c r="K83" i="205"/>
  <c r="J85" i="205"/>
  <c r="G73" i="204"/>
  <c r="H63" i="204"/>
  <c r="G64" i="204"/>
  <c r="G74" i="204" s="1"/>
  <c r="G64" i="199"/>
  <c r="G74" i="199" s="1"/>
  <c r="G73" i="199"/>
  <c r="H63" i="199"/>
  <c r="F64" i="194"/>
  <c r="F74" i="194" s="1"/>
  <c r="F73" i="194"/>
  <c r="G63" i="194"/>
  <c r="F73" i="188"/>
  <c r="G63" i="188"/>
  <c r="F64" i="188"/>
  <c r="F74" i="188" s="1"/>
  <c r="K83" i="190"/>
  <c r="J85" i="190"/>
  <c r="J85" i="197"/>
  <c r="K83" i="197"/>
  <c r="H64" i="211"/>
  <c r="H74" i="211" s="1"/>
  <c r="I63" i="211"/>
  <c r="H73" i="211"/>
  <c r="I63" i="201"/>
  <c r="H64" i="201"/>
  <c r="H74" i="201" s="1"/>
  <c r="H73" i="201"/>
  <c r="H73" i="185"/>
  <c r="H64" i="185"/>
  <c r="H74" i="185" s="1"/>
  <c r="I63" i="185"/>
  <c r="G73" i="186"/>
  <c r="H63" i="186"/>
  <c r="G64" i="186"/>
  <c r="G74" i="186" s="1"/>
  <c r="H73" i="207"/>
  <c r="I63" i="207"/>
  <c r="H64" i="207"/>
  <c r="H74" i="207" s="1"/>
  <c r="K83" i="204"/>
  <c r="J85" i="204"/>
  <c r="K83" i="208"/>
  <c r="J85" i="208"/>
  <c r="L83" i="206"/>
  <c r="K85" i="206"/>
  <c r="K83" i="182"/>
  <c r="J85" i="182"/>
  <c r="K83" i="192"/>
  <c r="J85" i="192"/>
  <c r="G63" i="198"/>
  <c r="F64" i="198"/>
  <c r="F74" i="198" s="1"/>
  <c r="F73" i="198"/>
  <c r="L85" i="185"/>
  <c r="M83" i="185"/>
  <c r="M85" i="185" s="1"/>
  <c r="G64" i="189"/>
  <c r="G74" i="189" s="1"/>
  <c r="G73" i="189"/>
  <c r="H63" i="189"/>
  <c r="J85" i="194"/>
  <c r="K83" i="194"/>
  <c r="J84" i="180"/>
  <c r="K82" i="180"/>
  <c r="K83" i="207"/>
  <c r="J85" i="207"/>
  <c r="H73" i="184"/>
  <c r="I63" i="184"/>
  <c r="H64" i="184"/>
  <c r="H74" i="184" s="1"/>
  <c r="K85" i="203"/>
  <c r="L83" i="203"/>
  <c r="H63" i="206"/>
  <c r="G73" i="206"/>
  <c r="G64" i="206"/>
  <c r="G74" i="206" s="1"/>
  <c r="I63" i="213"/>
  <c r="H64" i="213"/>
  <c r="H74" i="213" s="1"/>
  <c r="H73" i="213"/>
  <c r="G73" i="193"/>
  <c r="G64" i="193"/>
  <c r="G74" i="193" s="1"/>
  <c r="H63" i="193"/>
  <c r="H63" i="182"/>
  <c r="G64" i="182"/>
  <c r="G74" i="182" s="1"/>
  <c r="G73" i="182"/>
  <c r="H64" i="190"/>
  <c r="H74" i="190" s="1"/>
  <c r="H73" i="190"/>
  <c r="I63" i="190"/>
  <c r="G64" i="202"/>
  <c r="G74" i="202" s="1"/>
  <c r="G73" i="202"/>
  <c r="H63" i="202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K85" i="188" l="1"/>
  <c r="L83" i="188"/>
  <c r="L83" i="196"/>
  <c r="K85" i="196"/>
  <c r="M83" i="202"/>
  <c r="M85" i="202" s="1"/>
  <c r="L85" i="202"/>
  <c r="L83" i="199"/>
  <c r="K85" i="199"/>
  <c r="H73" i="195"/>
  <c r="I63" i="195"/>
  <c r="H64" i="195"/>
  <c r="H74" i="195" s="1"/>
  <c r="I73" i="190"/>
  <c r="J63" i="190"/>
  <c r="I64" i="190"/>
  <c r="I74" i="190" s="1"/>
  <c r="K85" i="194"/>
  <c r="L83" i="194"/>
  <c r="L83" i="182"/>
  <c r="K85" i="182"/>
  <c r="I73" i="207"/>
  <c r="J63" i="207"/>
  <c r="I64" i="207"/>
  <c r="I74" i="207" s="1"/>
  <c r="H73" i="199"/>
  <c r="I63" i="199"/>
  <c r="H64" i="199"/>
  <c r="H74" i="199" s="1"/>
  <c r="I73" i="181"/>
  <c r="J63" i="181"/>
  <c r="I64" i="181"/>
  <c r="I74" i="181" s="1"/>
  <c r="G64" i="196"/>
  <c r="G74" i="196" s="1"/>
  <c r="G73" i="196"/>
  <c r="H63" i="196"/>
  <c r="I64" i="205"/>
  <c r="I74" i="205" s="1"/>
  <c r="I73" i="205"/>
  <c r="J63" i="205"/>
  <c r="M83" i="209"/>
  <c r="M85" i="209" s="1"/>
  <c r="L85" i="209"/>
  <c r="H64" i="202"/>
  <c r="H74" i="202" s="1"/>
  <c r="H73" i="202"/>
  <c r="I63" i="202"/>
  <c r="I73" i="185"/>
  <c r="J63" i="185"/>
  <c r="I64" i="185"/>
  <c r="I74" i="185" s="1"/>
  <c r="G73" i="194"/>
  <c r="G64" i="194"/>
  <c r="G74" i="194" s="1"/>
  <c r="H63" i="194"/>
  <c r="G73" i="183"/>
  <c r="H63" i="183"/>
  <c r="G64" i="183"/>
  <c r="G74" i="183" s="1"/>
  <c r="I63" i="212"/>
  <c r="H64" i="212"/>
  <c r="H74" i="212" s="1"/>
  <c r="H73" i="212"/>
  <c r="I73" i="187"/>
  <c r="J63" i="187"/>
  <c r="I64" i="187"/>
  <c r="I74" i="187" s="1"/>
  <c r="H64" i="193"/>
  <c r="H74" i="193" s="1"/>
  <c r="H73" i="193"/>
  <c r="I63" i="193"/>
  <c r="I63" i="206"/>
  <c r="H73" i="206"/>
  <c r="H64" i="206"/>
  <c r="H74" i="206" s="1"/>
  <c r="I73" i="184"/>
  <c r="J63" i="184"/>
  <c r="I64" i="184"/>
  <c r="I74" i="184" s="1"/>
  <c r="L82" i="180"/>
  <c r="K84" i="180"/>
  <c r="H64" i="189"/>
  <c r="H74" i="189" s="1"/>
  <c r="I63" i="189"/>
  <c r="H73" i="189"/>
  <c r="K85" i="192"/>
  <c r="L83" i="192"/>
  <c r="M83" i="206"/>
  <c r="M85" i="206" s="1"/>
  <c r="L85" i="206"/>
  <c r="L83" i="204"/>
  <c r="K85" i="204"/>
  <c r="I64" i="201"/>
  <c r="I74" i="201" s="1"/>
  <c r="I73" i="201"/>
  <c r="J63" i="201"/>
  <c r="L83" i="197"/>
  <c r="K85" i="197"/>
  <c r="H63" i="209"/>
  <c r="G73" i="209"/>
  <c r="G64" i="209"/>
  <c r="G74" i="209" s="1"/>
  <c r="I63" i="203"/>
  <c r="H64" i="203"/>
  <c r="H74" i="203" s="1"/>
  <c r="H73" i="203"/>
  <c r="J63" i="192"/>
  <c r="I64" i="192"/>
  <c r="I74" i="192" s="1"/>
  <c r="I73" i="192"/>
  <c r="J63" i="200"/>
  <c r="I73" i="200"/>
  <c r="I64" i="200"/>
  <c r="I74" i="200" s="1"/>
  <c r="L83" i="208"/>
  <c r="K85" i="208"/>
  <c r="I64" i="211"/>
  <c r="I74" i="211" s="1"/>
  <c r="J63" i="211"/>
  <c r="I73" i="211"/>
  <c r="I63" i="204"/>
  <c r="H64" i="204"/>
  <c r="H74" i="204" s="1"/>
  <c r="H73" i="204"/>
  <c r="L83" i="201"/>
  <c r="K85" i="201"/>
  <c r="H64" i="182"/>
  <c r="H74" i="182" s="1"/>
  <c r="H73" i="182"/>
  <c r="I63" i="182"/>
  <c r="L83" i="207"/>
  <c r="K85" i="207"/>
  <c r="G73" i="198"/>
  <c r="H63" i="198"/>
  <c r="G64" i="198"/>
  <c r="G74" i="198" s="1"/>
  <c r="L83" i="190"/>
  <c r="K85" i="190"/>
  <c r="H63" i="197"/>
  <c r="G73" i="197"/>
  <c r="G64" i="197"/>
  <c r="G74" i="197" s="1"/>
  <c r="M83" i="200"/>
  <c r="M85" i="200" s="1"/>
  <c r="L85" i="200"/>
  <c r="I64" i="213"/>
  <c r="I74" i="213" s="1"/>
  <c r="I73" i="213"/>
  <c r="J63" i="213"/>
  <c r="L85" i="203"/>
  <c r="M83" i="203"/>
  <c r="M85" i="203" s="1"/>
  <c r="H73" i="186"/>
  <c r="H64" i="186"/>
  <c r="H74" i="186" s="1"/>
  <c r="I63" i="186"/>
  <c r="G73" i="188"/>
  <c r="G64" i="188"/>
  <c r="G74" i="188" s="1"/>
  <c r="H63" i="188"/>
  <c r="L83" i="205"/>
  <c r="K85" i="205"/>
  <c r="I72" i="180"/>
  <c r="J62" i="180"/>
  <c r="I63" i="180"/>
  <c r="I73" i="180" s="1"/>
  <c r="H73" i="208"/>
  <c r="I63" i="208"/>
  <c r="H64" i="208"/>
  <c r="H74" i="208" s="1"/>
  <c r="H73" i="191"/>
  <c r="I63" i="191"/>
  <c r="H64" i="191"/>
  <c r="H74" i="191" s="1"/>
  <c r="L85" i="191"/>
  <c r="M83" i="191"/>
  <c r="M85" i="191" s="1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L85" i="196" l="1"/>
  <c r="M83" i="196"/>
  <c r="M85" i="196" s="1"/>
  <c r="L85" i="188"/>
  <c r="M83" i="188"/>
  <c r="M85" i="188" s="1"/>
  <c r="M83" i="199"/>
  <c r="M85" i="199" s="1"/>
  <c r="L85" i="199"/>
  <c r="J63" i="195"/>
  <c r="I73" i="195"/>
  <c r="I64" i="195"/>
  <c r="I74" i="195" s="1"/>
  <c r="M83" i="205"/>
  <c r="M85" i="205" s="1"/>
  <c r="L85" i="205"/>
  <c r="I63" i="197"/>
  <c r="H64" i="197"/>
  <c r="H74" i="197" s="1"/>
  <c r="H73" i="197"/>
  <c r="J63" i="182"/>
  <c r="I73" i="182"/>
  <c r="I64" i="182"/>
  <c r="I74" i="182" s="1"/>
  <c r="I73" i="203"/>
  <c r="I64" i="203"/>
  <c r="I74" i="203" s="1"/>
  <c r="J63" i="203"/>
  <c r="H73" i="183"/>
  <c r="I63" i="183"/>
  <c r="H64" i="183"/>
  <c r="H74" i="183" s="1"/>
  <c r="J64" i="181"/>
  <c r="J74" i="181" s="1"/>
  <c r="J73" i="181"/>
  <c r="K63" i="181"/>
  <c r="J63" i="180"/>
  <c r="J73" i="180" s="1"/>
  <c r="J72" i="180"/>
  <c r="K62" i="180"/>
  <c r="H73" i="188"/>
  <c r="I63" i="188"/>
  <c r="H64" i="188"/>
  <c r="H74" i="188" s="1"/>
  <c r="J73" i="213"/>
  <c r="K63" i="213"/>
  <c r="J64" i="213"/>
  <c r="J74" i="213" s="1"/>
  <c r="K63" i="211"/>
  <c r="J73" i="211"/>
  <c r="J64" i="211"/>
  <c r="J74" i="211" s="1"/>
  <c r="K63" i="192"/>
  <c r="J64" i="192"/>
  <c r="J74" i="192" s="1"/>
  <c r="J73" i="192"/>
  <c r="M83" i="197"/>
  <c r="M85" i="197" s="1"/>
  <c r="L85" i="197"/>
  <c r="M83" i="192"/>
  <c r="M85" i="192" s="1"/>
  <c r="L85" i="192"/>
  <c r="J64" i="184"/>
  <c r="J74" i="184" s="1"/>
  <c r="J73" i="184"/>
  <c r="K63" i="184"/>
  <c r="J63" i="206"/>
  <c r="I64" i="206"/>
  <c r="I74" i="206" s="1"/>
  <c r="I73" i="206"/>
  <c r="K63" i="205"/>
  <c r="J64" i="205"/>
  <c r="J74" i="205" s="1"/>
  <c r="J73" i="205"/>
  <c r="L85" i="182"/>
  <c r="M83" i="182"/>
  <c r="M85" i="182" s="1"/>
  <c r="J64" i="190"/>
  <c r="J74" i="190" s="1"/>
  <c r="J73" i="190"/>
  <c r="K63" i="190"/>
  <c r="I73" i="191"/>
  <c r="J63" i="191"/>
  <c r="I64" i="191"/>
  <c r="I74" i="191" s="1"/>
  <c r="L85" i="207"/>
  <c r="M83" i="207"/>
  <c r="M85" i="207" s="1"/>
  <c r="I73" i="204"/>
  <c r="J63" i="204"/>
  <c r="I64" i="204"/>
  <c r="I74" i="204" s="1"/>
  <c r="H64" i="209"/>
  <c r="H74" i="209" s="1"/>
  <c r="I63" i="209"/>
  <c r="H73" i="209"/>
  <c r="M82" i="180"/>
  <c r="M84" i="180" s="1"/>
  <c r="L84" i="180"/>
  <c r="I73" i="199"/>
  <c r="J63" i="199"/>
  <c r="I64" i="199"/>
  <c r="I74" i="199" s="1"/>
  <c r="J63" i="186"/>
  <c r="I73" i="186"/>
  <c r="I64" i="186"/>
  <c r="I74" i="186" s="1"/>
  <c r="H64" i="198"/>
  <c r="H74" i="198" s="1"/>
  <c r="H73" i="198"/>
  <c r="I63" i="198"/>
  <c r="L85" i="201"/>
  <c r="M83" i="201"/>
  <c r="M85" i="201" s="1"/>
  <c r="L85" i="208"/>
  <c r="M83" i="208"/>
  <c r="M85" i="208" s="1"/>
  <c r="J63" i="189"/>
  <c r="I73" i="189"/>
  <c r="I64" i="189"/>
  <c r="I74" i="189" s="1"/>
  <c r="I64" i="202"/>
  <c r="I74" i="202" s="1"/>
  <c r="I73" i="202"/>
  <c r="J63" i="202"/>
  <c r="H73" i="196"/>
  <c r="I63" i="196"/>
  <c r="H64" i="196"/>
  <c r="H74" i="196" s="1"/>
  <c r="I73" i="208"/>
  <c r="J63" i="208"/>
  <c r="I64" i="208"/>
  <c r="I74" i="208" s="1"/>
  <c r="M83" i="190"/>
  <c r="M85" i="190" s="1"/>
  <c r="L85" i="190"/>
  <c r="J64" i="200"/>
  <c r="J74" i="200" s="1"/>
  <c r="K63" i="200"/>
  <c r="J73" i="200"/>
  <c r="K63" i="201"/>
  <c r="J64" i="201"/>
  <c r="J74" i="201" s="1"/>
  <c r="J73" i="201"/>
  <c r="M83" i="204"/>
  <c r="M85" i="204" s="1"/>
  <c r="L85" i="204"/>
  <c r="I73" i="193"/>
  <c r="J63" i="193"/>
  <c r="I64" i="193"/>
  <c r="I74" i="193" s="1"/>
  <c r="J73" i="187"/>
  <c r="K63" i="187"/>
  <c r="J64" i="187"/>
  <c r="J74" i="187" s="1"/>
  <c r="J63" i="212"/>
  <c r="I73" i="212"/>
  <c r="I64" i="212"/>
  <c r="I74" i="212" s="1"/>
  <c r="I63" i="194"/>
  <c r="H64" i="194"/>
  <c r="H74" i="194" s="1"/>
  <c r="H73" i="194"/>
  <c r="J64" i="185"/>
  <c r="J74" i="185" s="1"/>
  <c r="J73" i="185"/>
  <c r="K63" i="185"/>
  <c r="J64" i="207"/>
  <c r="J74" i="207" s="1"/>
  <c r="J73" i="207"/>
  <c r="K63" i="207"/>
  <c r="M83" i="194"/>
  <c r="M85" i="194" s="1"/>
  <c r="L85" i="194"/>
  <c r="M63" i="215"/>
  <c r="L73" i="215"/>
  <c r="L64" i="215"/>
  <c r="L74" i="215" s="1"/>
  <c r="K73" i="214"/>
  <c r="K64" i="214"/>
  <c r="K74" i="214" s="1"/>
  <c r="L63" i="214"/>
  <c r="J73" i="195" l="1"/>
  <c r="J64" i="195"/>
  <c r="J74" i="195" s="1"/>
  <c r="K63" i="195"/>
  <c r="J73" i="199"/>
  <c r="K63" i="199"/>
  <c r="J64" i="199"/>
  <c r="J74" i="199" s="1"/>
  <c r="K63" i="180"/>
  <c r="K73" i="180" s="1"/>
  <c r="K72" i="180"/>
  <c r="L62" i="180"/>
  <c r="L63" i="207"/>
  <c r="K64" i="207"/>
  <c r="K74" i="207" s="1"/>
  <c r="K73" i="207"/>
  <c r="I73" i="194"/>
  <c r="J63" i="194"/>
  <c r="I64" i="194"/>
  <c r="I74" i="194" s="1"/>
  <c r="L63" i="200"/>
  <c r="K64" i="200"/>
  <c r="K74" i="200" s="1"/>
  <c r="K73" i="200"/>
  <c r="I64" i="198"/>
  <c r="I74" i="198" s="1"/>
  <c r="I73" i="198"/>
  <c r="J63" i="198"/>
  <c r="J63" i="209"/>
  <c r="I73" i="209"/>
  <c r="I64" i="209"/>
  <c r="I74" i="209" s="1"/>
  <c r="L63" i="205"/>
  <c r="K64" i="205"/>
  <c r="K74" i="205" s="1"/>
  <c r="K73" i="205"/>
  <c r="K73" i="184"/>
  <c r="L63" i="184"/>
  <c r="K64" i="184"/>
  <c r="K74" i="184" s="1"/>
  <c r="K64" i="211"/>
  <c r="K74" i="211" s="1"/>
  <c r="K73" i="211"/>
  <c r="L63" i="211"/>
  <c r="J64" i="203"/>
  <c r="J74" i="203" s="1"/>
  <c r="K63" i="203"/>
  <c r="J73" i="203"/>
  <c r="I73" i="197"/>
  <c r="J63" i="197"/>
  <c r="I64" i="197"/>
  <c r="I74" i="197" s="1"/>
  <c r="L63" i="185"/>
  <c r="K64" i="185"/>
  <c r="K74" i="185" s="1"/>
  <c r="K73" i="185"/>
  <c r="J73" i="212"/>
  <c r="J64" i="212"/>
  <c r="J74" i="212" s="1"/>
  <c r="K63" i="212"/>
  <c r="J73" i="189"/>
  <c r="K63" i="189"/>
  <c r="J64" i="189"/>
  <c r="J74" i="189" s="1"/>
  <c r="J64" i="191"/>
  <c r="J74" i="191" s="1"/>
  <c r="J73" i="191"/>
  <c r="K63" i="191"/>
  <c r="J64" i="206"/>
  <c r="J74" i="206" s="1"/>
  <c r="J73" i="206"/>
  <c r="K63" i="206"/>
  <c r="J64" i="193"/>
  <c r="J74" i="193" s="1"/>
  <c r="J73" i="193"/>
  <c r="K63" i="193"/>
  <c r="J63" i="196"/>
  <c r="I64" i="196"/>
  <c r="I74" i="196" s="1"/>
  <c r="I73" i="196"/>
  <c r="K73" i="187"/>
  <c r="K64" i="187"/>
  <c r="K74" i="187" s="1"/>
  <c r="L63" i="187"/>
  <c r="J73" i="208"/>
  <c r="K63" i="208"/>
  <c r="J64" i="208"/>
  <c r="J74" i="208" s="1"/>
  <c r="J73" i="186"/>
  <c r="K63" i="186"/>
  <c r="J64" i="186"/>
  <c r="J74" i="186" s="1"/>
  <c r="L63" i="190"/>
  <c r="K64" i="190"/>
  <c r="K74" i="190" s="1"/>
  <c r="K73" i="190"/>
  <c r="L63" i="192"/>
  <c r="K64" i="192"/>
  <c r="K74" i="192" s="1"/>
  <c r="K73" i="192"/>
  <c r="I73" i="188"/>
  <c r="J63" i="188"/>
  <c r="I64" i="188"/>
  <c r="I74" i="188" s="1"/>
  <c r="J73" i="182"/>
  <c r="J64" i="182"/>
  <c r="J74" i="182" s="1"/>
  <c r="K63" i="182"/>
  <c r="K73" i="201"/>
  <c r="K64" i="201"/>
  <c r="K74" i="201" s="1"/>
  <c r="L63" i="201"/>
  <c r="K63" i="202"/>
  <c r="J64" i="202"/>
  <c r="J74" i="202" s="1"/>
  <c r="J73" i="202"/>
  <c r="J73" i="204"/>
  <c r="J64" i="204"/>
  <c r="J74" i="204" s="1"/>
  <c r="K63" i="204"/>
  <c r="K64" i="213"/>
  <c r="K74" i="213" s="1"/>
  <c r="L63" i="213"/>
  <c r="K73" i="213"/>
  <c r="K73" i="181"/>
  <c r="L63" i="181"/>
  <c r="K64" i="181"/>
  <c r="K74" i="181" s="1"/>
  <c r="J63" i="183"/>
  <c r="I64" i="183"/>
  <c r="I74" i="183" s="1"/>
  <c r="I73" i="183"/>
  <c r="M73" i="215"/>
  <c r="M64" i="215"/>
  <c r="M74" i="215" s="1"/>
  <c r="M63" i="214"/>
  <c r="L73" i="214"/>
  <c r="L64" i="214"/>
  <c r="L74" i="214" s="1"/>
  <c r="K73" i="195" l="1"/>
  <c r="L63" i="195"/>
  <c r="K64" i="195"/>
  <c r="K74" i="195" s="1"/>
  <c r="M63" i="187"/>
  <c r="L73" i="187"/>
  <c r="L64" i="187"/>
  <c r="L74" i="187" s="1"/>
  <c r="L63" i="191"/>
  <c r="K64" i="191"/>
  <c r="K74" i="191" s="1"/>
  <c r="K73" i="191"/>
  <c r="L73" i="190"/>
  <c r="M63" i="190"/>
  <c r="L64" i="190"/>
  <c r="L74" i="190" s="1"/>
  <c r="J73" i="196"/>
  <c r="K63" i="196"/>
  <c r="J64" i="196"/>
  <c r="J74" i="196" s="1"/>
  <c r="K73" i="206"/>
  <c r="K64" i="206"/>
  <c r="K74" i="206" s="1"/>
  <c r="L63" i="206"/>
  <c r="J73" i="197"/>
  <c r="K63" i="197"/>
  <c r="J64" i="197"/>
  <c r="J74" i="197" s="1"/>
  <c r="J64" i="209"/>
  <c r="J74" i="209" s="1"/>
  <c r="K63" i="209"/>
  <c r="J73" i="209"/>
  <c r="J73" i="194"/>
  <c r="K63" i="194"/>
  <c r="J64" i="194"/>
  <c r="J74" i="194" s="1"/>
  <c r="L73" i="207"/>
  <c r="M63" i="207"/>
  <c r="L64" i="207"/>
  <c r="L74" i="207" s="1"/>
  <c r="L64" i="213"/>
  <c r="L74" i="213" s="1"/>
  <c r="L73" i="213"/>
  <c r="M63" i="213"/>
  <c r="L63" i="189"/>
  <c r="K64" i="189"/>
  <c r="K74" i="189" s="1"/>
  <c r="K73" i="189"/>
  <c r="K73" i="203"/>
  <c r="K64" i="203"/>
  <c r="K74" i="203" s="1"/>
  <c r="L63" i="203"/>
  <c r="L73" i="181"/>
  <c r="M63" i="181"/>
  <c r="L64" i="181"/>
  <c r="L74" i="181" s="1"/>
  <c r="K64" i="204"/>
  <c r="K74" i="204" s="1"/>
  <c r="L63" i="204"/>
  <c r="K73" i="204"/>
  <c r="K73" i="202"/>
  <c r="K64" i="202"/>
  <c r="K74" i="202" s="1"/>
  <c r="L63" i="202"/>
  <c r="L63" i="182"/>
  <c r="K64" i="182"/>
  <c r="K74" i="182" s="1"/>
  <c r="K73" i="182"/>
  <c r="K63" i="188"/>
  <c r="J64" i="188"/>
  <c r="J74" i="188" s="1"/>
  <c r="J73" i="188"/>
  <c r="L64" i="192"/>
  <c r="L74" i="192" s="1"/>
  <c r="L73" i="192"/>
  <c r="M63" i="192"/>
  <c r="K73" i="208"/>
  <c r="L63" i="208"/>
  <c r="K64" i="208"/>
  <c r="K74" i="208" s="1"/>
  <c r="K73" i="193"/>
  <c r="L63" i="193"/>
  <c r="K64" i="193"/>
  <c r="K74" i="193" s="1"/>
  <c r="K73" i="212"/>
  <c r="L63" i="212"/>
  <c r="K64" i="212"/>
  <c r="K74" i="212" s="1"/>
  <c r="L64" i="211"/>
  <c r="L74" i="211" s="1"/>
  <c r="M63" i="211"/>
  <c r="L73" i="211"/>
  <c r="L73" i="184"/>
  <c r="M63" i="184"/>
  <c r="L64" i="184"/>
  <c r="L74" i="184" s="1"/>
  <c r="L73" i="205"/>
  <c r="L64" i="205"/>
  <c r="L74" i="205" s="1"/>
  <c r="M63" i="205"/>
  <c r="J73" i="198"/>
  <c r="K63" i="198"/>
  <c r="J64" i="198"/>
  <c r="J74" i="198" s="1"/>
  <c r="M62" i="180"/>
  <c r="L63" i="180"/>
  <c r="L73" i="180" s="1"/>
  <c r="L72" i="180"/>
  <c r="K73" i="199"/>
  <c r="L63" i="199"/>
  <c r="K64" i="199"/>
  <c r="K74" i="199" s="1"/>
  <c r="J73" i="183"/>
  <c r="K63" i="183"/>
  <c r="J64" i="183"/>
  <c r="J74" i="183" s="1"/>
  <c r="L73" i="201"/>
  <c r="M63" i="201"/>
  <c r="L64" i="201"/>
  <c r="L74" i="201" s="1"/>
  <c r="K73" i="186"/>
  <c r="K64" i="186"/>
  <c r="K74" i="186" s="1"/>
  <c r="L63" i="186"/>
  <c r="M63" i="185"/>
  <c r="L64" i="185"/>
  <c r="L74" i="185" s="1"/>
  <c r="L73" i="185"/>
  <c r="M63" i="200"/>
  <c r="L64" i="200"/>
  <c r="L74" i="200" s="1"/>
  <c r="L73" i="200"/>
  <c r="M73" i="214"/>
  <c r="M64" i="214"/>
  <c r="M74" i="214" s="1"/>
  <c r="M63" i="195" l="1"/>
  <c r="L64" i="195"/>
  <c r="L74" i="195" s="1"/>
  <c r="L73" i="195"/>
  <c r="L73" i="186"/>
  <c r="M63" i="186"/>
  <c r="L64" i="186"/>
  <c r="L74" i="186" s="1"/>
  <c r="M64" i="201"/>
  <c r="M74" i="201" s="1"/>
  <c r="M73" i="201"/>
  <c r="L63" i="198"/>
  <c r="K64" i="198"/>
  <c r="K74" i="198" s="1"/>
  <c r="K73" i="198"/>
  <c r="M63" i="212"/>
  <c r="L64" i="212"/>
  <c r="L74" i="212" s="1"/>
  <c r="L73" i="212"/>
  <c r="M63" i="203"/>
  <c r="L64" i="203"/>
  <c r="L74" i="203" s="1"/>
  <c r="L73" i="203"/>
  <c r="L73" i="191"/>
  <c r="M63" i="191"/>
  <c r="L64" i="191"/>
  <c r="L74" i="191" s="1"/>
  <c r="M73" i="211"/>
  <c r="M64" i="211"/>
  <c r="M74" i="211" s="1"/>
  <c r="L63" i="188"/>
  <c r="K64" i="188"/>
  <c r="K74" i="188" s="1"/>
  <c r="K73" i="188"/>
  <c r="M63" i="202"/>
  <c r="L64" i="202"/>
  <c r="L74" i="202" s="1"/>
  <c r="L73" i="202"/>
  <c r="M63" i="189"/>
  <c r="L73" i="189"/>
  <c r="L64" i="189"/>
  <c r="L74" i="189" s="1"/>
  <c r="K64" i="194"/>
  <c r="K74" i="194" s="1"/>
  <c r="K73" i="194"/>
  <c r="L63" i="194"/>
  <c r="M63" i="206"/>
  <c r="L73" i="206"/>
  <c r="L64" i="206"/>
  <c r="L74" i="206" s="1"/>
  <c r="L63" i="196"/>
  <c r="K73" i="196"/>
  <c r="K64" i="196"/>
  <c r="K74" i="196" s="1"/>
  <c r="M64" i="200"/>
  <c r="M74" i="200" s="1"/>
  <c r="M73" i="200"/>
  <c r="L64" i="182"/>
  <c r="L74" i="182" s="1"/>
  <c r="M63" i="182"/>
  <c r="L73" i="182"/>
  <c r="K73" i="209"/>
  <c r="K64" i="209"/>
  <c r="K74" i="209" s="1"/>
  <c r="L63" i="209"/>
  <c r="M64" i="190"/>
  <c r="M74" i="190" s="1"/>
  <c r="M73" i="190"/>
  <c r="L73" i="199"/>
  <c r="M63" i="199"/>
  <c r="L64" i="199"/>
  <c r="L74" i="199" s="1"/>
  <c r="M63" i="180"/>
  <c r="M73" i="180" s="1"/>
  <c r="M72" i="180"/>
  <c r="M64" i="205"/>
  <c r="M74" i="205" s="1"/>
  <c r="M73" i="205"/>
  <c r="M64" i="184"/>
  <c r="M74" i="184" s="1"/>
  <c r="M73" i="184"/>
  <c r="L73" i="208"/>
  <c r="M63" i="208"/>
  <c r="L64" i="208"/>
  <c r="L74" i="208" s="1"/>
  <c r="M73" i="181"/>
  <c r="M64" i="181"/>
  <c r="M74" i="181" s="1"/>
  <c r="M64" i="213"/>
  <c r="M74" i="213" s="1"/>
  <c r="M73" i="213"/>
  <c r="M73" i="207"/>
  <c r="M64" i="207"/>
  <c r="M74" i="207" s="1"/>
  <c r="M73" i="192"/>
  <c r="M64" i="192"/>
  <c r="M74" i="192" s="1"/>
  <c r="M73" i="185"/>
  <c r="M64" i="185"/>
  <c r="M74" i="185" s="1"/>
  <c r="K64" i="183"/>
  <c r="K74" i="183" s="1"/>
  <c r="K73" i="183"/>
  <c r="L63" i="183"/>
  <c r="L64" i="193"/>
  <c r="L74" i="193" s="1"/>
  <c r="M63" i="193"/>
  <c r="L73" i="193"/>
  <c r="M63" i="204"/>
  <c r="L64" i="204"/>
  <c r="L74" i="204" s="1"/>
  <c r="L73" i="204"/>
  <c r="K73" i="197"/>
  <c r="L63" i="197"/>
  <c r="K64" i="197"/>
  <c r="K74" i="197" s="1"/>
  <c r="M64" i="187"/>
  <c r="M74" i="187" s="1"/>
  <c r="M73" i="187"/>
  <c r="M73" i="195" l="1"/>
  <c r="M64" i="195"/>
  <c r="M74" i="195" s="1"/>
  <c r="L64" i="183"/>
  <c r="L74" i="183" s="1"/>
  <c r="M63" i="183"/>
  <c r="L73" i="183"/>
  <c r="M73" i="191"/>
  <c r="M64" i="191"/>
  <c r="M74" i="191" s="1"/>
  <c r="M64" i="203"/>
  <c r="M74" i="203" s="1"/>
  <c r="M73" i="203"/>
  <c r="L73" i="196"/>
  <c r="M63" i="196"/>
  <c r="L64" i="196"/>
  <c r="L74" i="196" s="1"/>
  <c r="M63" i="194"/>
  <c r="L64" i="194"/>
  <c r="L74" i="194" s="1"/>
  <c r="L73" i="194"/>
  <c r="M64" i="202"/>
  <c r="M74" i="202" s="1"/>
  <c r="M73" i="202"/>
  <c r="L73" i="197"/>
  <c r="M63" i="197"/>
  <c r="L64" i="197"/>
  <c r="L74" i="197" s="1"/>
  <c r="M73" i="193"/>
  <c r="M64" i="193"/>
  <c r="M74" i="193" s="1"/>
  <c r="M73" i="208"/>
  <c r="M64" i="208"/>
  <c r="M74" i="208" s="1"/>
  <c r="M73" i="189"/>
  <c r="M64" i="189"/>
  <c r="M74" i="189" s="1"/>
  <c r="L73" i="198"/>
  <c r="M63" i="198"/>
  <c r="L64" i="198"/>
  <c r="L74" i="198" s="1"/>
  <c r="M73" i="186"/>
  <c r="M64" i="186"/>
  <c r="M74" i="186" s="1"/>
  <c r="M73" i="204"/>
  <c r="M64" i="204"/>
  <c r="M74" i="204" s="1"/>
  <c r="M64" i="206"/>
  <c r="M74" i="206" s="1"/>
  <c r="M73" i="206"/>
  <c r="L73" i="188"/>
  <c r="M63" i="188"/>
  <c r="L64" i="188"/>
  <c r="L74" i="188" s="1"/>
  <c r="M73" i="199"/>
  <c r="M64" i="199"/>
  <c r="M74" i="199" s="1"/>
  <c r="L73" i="209"/>
  <c r="L64" i="209"/>
  <c r="L74" i="209" s="1"/>
  <c r="M63" i="209"/>
  <c r="M73" i="182"/>
  <c r="M64" i="182"/>
  <c r="M74" i="182" s="1"/>
  <c r="M73" i="212"/>
  <c r="M64" i="212"/>
  <c r="M74" i="212" s="1"/>
  <c r="M73" i="188" l="1"/>
  <c r="M64" i="188"/>
  <c r="M74" i="188" s="1"/>
  <c r="M64" i="194"/>
  <c r="M74" i="194" s="1"/>
  <c r="M73" i="194"/>
  <c r="M73" i="198"/>
  <c r="M64" i="198"/>
  <c r="M74" i="198" s="1"/>
  <c r="M64" i="183"/>
  <c r="M74" i="183" s="1"/>
  <c r="M73" i="183"/>
  <c r="M73" i="209"/>
  <c r="M64" i="209"/>
  <c r="M74" i="209" s="1"/>
  <c r="M64" i="197"/>
  <c r="M74" i="197" s="1"/>
  <c r="M73" i="197"/>
  <c r="M73" i="196"/>
  <c r="M64" i="196"/>
  <c r="M74" i="196" s="1"/>
</calcChain>
</file>

<file path=xl/comments1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6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7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8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9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50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1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2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3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4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5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6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7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8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60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<sst xmlns="http://schemas.openxmlformats.org/spreadsheetml/2006/main" count="5006" uniqueCount="142">
  <si>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</si>
  <si>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</si>
  <si>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</si>
  <si>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</si>
  <si>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</si>
  <si>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</si>
  <si>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</si>
  <si>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</si>
  <si>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</si>
  <si>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</si>
  <si>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</si>
  <si>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</si>
  <si>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</si>
  <si>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</si>
  <si>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</si>
  <si>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</si>
  <si>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</si>
  <si>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</si>
  <si>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</si>
  <si>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</si>
  <si>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</si>
  <si>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</si>
  <si>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</si>
  <si>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</si>
  <si>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</si>
  <si>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</si>
  <si>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</si>
  <si>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</si>
  <si>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</si>
  <si>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</si>
  <si>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</si>
  <si>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</si>
  <si>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</si>
  <si>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</si>
  <si>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</si>
  <si>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</si>
  <si>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</si>
  <si>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</si>
  <si>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</si>
  <si>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</si>
  <si>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</si>
  <si>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</si>
  <si>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</si>
  <si>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</si>
  <si>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</si>
  <si>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</si>
  <si>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</si>
  <si>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</si>
  <si>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</si>
  <si>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</si>
  <si>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</si>
  <si>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</si>
  <si>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</si>
  <si>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</si>
  <si>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</si>
  <si>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</si>
  <si>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</si>
  <si>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</si>
  <si>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</si>
  <si>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</si>
  <si>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</si>
  <si>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</si>
  <si>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</si>
  <si>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</si>
  <si>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</si>
  <si>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</si>
  <si>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</si>
  <si>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</si>
  <si>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</si>
  <si>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</si>
  <si>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</si>
  <si>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</si>
  <si>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</si>
  <si>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</si>
  <si>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</si>
  <si>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</si>
  <si>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</si>
  <si>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</si>
  <si>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</si>
  <si>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</si>
  <si>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</si>
  <si>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</si>
  <si>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</si>
  <si>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</si>
  <si>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</si>
  <si>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</si>
  <si>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</si>
  <si>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</si>
  <si>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</si>
  <si>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</si>
  <si>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</si>
  <si>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</si>
  <si>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</si>
  <si>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</si>
  <si>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</si>
  <si>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</si>
  <si>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</si>
  <si>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</si>
  <si>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</si>
  <si>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</si>
  <si>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</si>
  <si>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</si>
  <si>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</si>
  <si>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</si>
  <si>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</si>
  <si>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</si>
  <si>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</si>
  <si>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</si>
  <si>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</si>
  <si>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</si>
  <si>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</si>
  <si>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</si>
  <si>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</si>
  <si>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</si>
  <si>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</si>
  <si>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</si>
  <si>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</si>
  <si>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</si>
  <si>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</si>
  <si>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</si>
  <si>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</si>
  <si>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</si>
  <si>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</si>
  <si>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</si>
  <si>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</si>
  <si>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</si>
  <si>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</si>
  <si>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</si>
  <si>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</si>
  <si>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</si>
  <si>
    <t>2019/2020 CASH FLOW -  November</t>
  </si>
  <si>
    <t>2019/2020 CASH FLOW -  December</t>
  </si>
  <si>
    <t>2019/2020 CASH FLOW -  January</t>
  </si>
  <si>
    <t>FY19/20</t>
  </si>
  <si>
    <t xml:space="preserve">  FAIR MARKET VALUE (GAIN)/LOSS</t>
  </si>
  <si>
    <t>2019/2020 CASH FLOW - Feburary</t>
  </si>
  <si>
    <t>2019/2020 CASH FLOW - March</t>
  </si>
  <si>
    <t>2019/2020 CASH FLOW - April</t>
  </si>
  <si>
    <t>2019/2020 CASH FLOW - June</t>
  </si>
  <si>
    <t>FY20/21</t>
  </si>
  <si>
    <t>2020/2021 CASH FLOW</t>
  </si>
  <si>
    <t>2020/2021 BUDGET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</si>
</sst>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27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  <xf numFmtId="164" fontId="0" fillId="3" borderId="1" xfId="1" applyNumberFormat="1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2" fillId="0" borderId="0" xfId="2" applyNumberFormat="1" applyBorder="1"/>
    <xf numFmtId="165" fontId="14" fillId="0" borderId="0" xfId="10" applyNumberFormat="1" applyBorder="1"/>
    <xf numFmtId="0" fontId="0" fillId="9" borderId="0" xfId="0" applyFill="1"/>
    <xf numFmtId="166" fontId="11" fillId="9" borderId="0" xfId="5" applyFill="1"/>
    <xf numFmtId="165" fontId="2" fillId="9" borderId="0" xfId="2" applyNumberFormat="1" applyFill="1"/>
    <xf numFmtId="41" fontId="0" fillId="9" borderId="0" xfId="0" applyNumberFormat="1" applyFill="1"/>
    <xf numFmtId="41" fontId="0" fillId="9" borderId="1" xfId="0" applyNumberFormat="1" applyFill="1" applyBorder="1"/>
    <xf numFmtId="0" fontId="3" fillId="9" borderId="0" xfId="0" applyFont="1" applyFill="1"/>
    <xf numFmtId="166" fontId="8" fillId="9" borderId="0" xfId="3" applyNumberFormat="1" applyFill="1"/>
    <xf numFmtId="37" fontId="13" fillId="9" borderId="0" xfId="1" applyNumberFormat="1" applyFont="1" applyFill="1" applyBorder="1"/>
    <xf numFmtId="166" fontId="2" fillId="9" borderId="0" xfId="5" applyFont="1" applyFill="1"/>
    <xf numFmtId="164" fontId="11" fillId="9" borderId="0" xfId="1" applyNumberFormat="1" applyFont="1" applyFill="1"/>
    <xf numFmtId="166" fontId="11" fillId="9" borderId="1" xfId="5" applyFill="1" applyBorder="1"/>
    <xf numFmtId="164" fontId="0" fillId="9" borderId="1" xfId="1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/>
    <xf numFmtId="165" fontId="2" fillId="0" borderId="9" xfId="2" applyNumberFormat="1" applyFill="1" applyBorder="1"/>
    <xf numFmtId="0" fontId="0" fillId="0" borderId="8" xfId="0" applyFill="1" applyBorder="1"/>
    <xf numFmtId="0" fontId="0" fillId="0" borderId="9" xfId="0" applyFill="1" applyBorder="1"/>
    <xf numFmtId="0" fontId="7" fillId="0" borderId="8" xfId="0" applyFont="1" applyFill="1" applyBorder="1"/>
    <xf numFmtId="0" fontId="3" fillId="0" borderId="9" xfId="0" applyFont="1" applyFill="1" applyBorder="1" applyAlignment="1"/>
    <xf numFmtId="0" fontId="3" fillId="0" borderId="10" xfId="0" applyFont="1" applyBorder="1"/>
    <xf numFmtId="165" fontId="2" fillId="0" borderId="1" xfId="2" applyNumberFormat="1" applyFill="1" applyBorder="1"/>
    <xf numFmtId="165" fontId="2" fillId="0" borderId="11" xfId="2" applyNumberFormat="1" applyFill="1" applyBorder="1"/>
    <xf numFmtId="165" fontId="2" fillId="6" borderId="12" xfId="2" applyNumberFormat="1" applyFill="1" applyBorder="1"/>
    <xf numFmtId="165" fontId="2" fillId="6" borderId="9" xfId="2" applyNumberFormat="1" applyFill="1" applyBorder="1"/>
    <xf numFmtId="165" fontId="2" fillId="9" borderId="1" xfId="2" applyNumberFormat="1" applyFill="1" applyBorder="1"/>
  </cellXfs>
  <cellStyles count="11">
    <cellStyle name="Comma" xfId="1" builtinId="3"/>
    <cellStyle name="Comma 2" xfId="8"/>
    <cellStyle name="Currency" xfId="2" builtinId="4"/>
    <cellStyle name="Currency 2" xfId="9"/>
    <cellStyle name="FRxAmtStyle" xfId="5"/>
    <cellStyle name="Normal" xfId="0" builtinId="0"/>
    <cellStyle name="Normal 2" xfId="6"/>
    <cellStyle name="Normal 3" xfId="7"/>
    <cellStyle name="Normal_INVESTMENT REPORT June 2008 Post Audit 91208" xfId="10"/>
    <cellStyle name="Percent" xfId="4" builtinId="5"/>
    <cellStyle name="STYLE1" xfId="3"/>
  </cellStyles>
  <dxfs count="0"/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9.xml"/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0.xml"/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1.xml"/><Relationship Id="rId2" Type="http://schemas.openxmlformats.org/officeDocument/2006/relationships/vmlDrawing" Target="../drawings/vmlDrawing61.vml"/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75"/>
  <cols>
    <col min="2" max="2" width="20.42578125" customWidth="1"/>
    <col min="3" max="3" width="119.8554687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.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G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 t="shared" si="21"/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Normal="10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 t="shared" si="21"/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 t="shared" si="21"/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>
      <c r="A75" s="1"/>
      <c r="B75" s="4"/>
      <c r="C75" s="8"/>
      <c r="D75" s="8"/>
      <c r="E75" s="8"/>
      <c r="F75" s="8"/>
      <c r="H75" s="20"/>
      <c r="J75" s="6"/>
      <c r="K75" s="6"/>
    </row>
    <row r="76" spans="1:16">
      <c r="A76" s="1"/>
      <c r="B76" s="4"/>
      <c r="C76" s="8"/>
      <c r="D76" s="8"/>
      <c r="E76" s="8"/>
      <c r="F76" s="8"/>
      <c r="H76" s="20"/>
      <c r="J76" s="6"/>
    </row>
    <row r="77" spans="1:16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G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 t="shared" si="18"/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 t="shared" si="22"/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 t="shared" si="22"/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sqref="A1:XFD104857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2.75" hidden="1" customHeight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t="12.75" hidden="1" customHeigh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t="12.75" hidden="1" customHeigh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2.7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t="12.75" hidden="1" customHeigh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t="12.7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t="12.7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t="12.75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2.7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t="12.75" hidden="1" customHeigh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t="12.75" hidden="1" customHeigh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t="12.75" hidden="1" customHeigh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t="12.75" hidden="1" customHeigh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t="12.75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t="12.75" hidden="1" customHeigh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t="12.75" hidden="1" customHeigh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5" hidden="1" customHeight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t="12.7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2.75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t="12.75" hidden="1" customHeigh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t="12.75" hidden="1" customHeigh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t="12.75" hidden="1" customHeigh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t="12.75" hidden="1" customHeigh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t="12.75" hidden="1" customHeigh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2.75" hidden="1" customHeight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t="12.75" hidden="1" customHeight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 t="shared" ref="P32:AR32" si="5">+B32*-1</f>
        <v>0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si="5"/>
        <v>0</v>
      </c>
      <c r="AH32" s="6">
        <f t="shared" si="5"/>
        <v>0</v>
      </c>
      <c r="AI32" s="6">
        <f t="shared" si="5"/>
        <v>0</v>
      </c>
      <c r="AJ32" s="6">
        <f t="shared" si="5"/>
        <v>0</v>
      </c>
      <c r="AK32" s="6">
        <f t="shared" si="5"/>
        <v>0</v>
      </c>
      <c r="AL32" s="6">
        <f t="shared" si="5"/>
        <v>0</v>
      </c>
      <c r="AM32" s="6">
        <f t="shared" si="5"/>
        <v>0</v>
      </c>
      <c r="AN32" s="6">
        <f t="shared" si="5"/>
        <v>0</v>
      </c>
      <c r="AO32" s="6">
        <f t="shared" si="5"/>
        <v>0</v>
      </c>
      <c r="AP32" s="6">
        <f t="shared" si="5"/>
        <v>0</v>
      </c>
      <c r="AQ32" s="6">
        <f t="shared" si="5"/>
        <v>0</v>
      </c>
      <c r="AR32" s="6">
        <f t="shared" si="5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ref="Q33:AR33" si="6">+C33*-1</f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746211.44348689099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370144.27819397871</v>
      </c>
      <c r="C42" s="12">
        <f t="shared" si="9"/>
        <v>441057.18516798085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5767336.6116705108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32">
        <f t="shared" si="10"/>
        <v>632691.65717914759</v>
      </c>
      <c r="N46" s="12">
        <f t="shared" si="10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2076751.4924100006</v>
      </c>
      <c r="C48" s="19">
        <f t="shared" si="11"/>
        <v>4667500.6631289087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-626395.1993004207</v>
      </c>
      <c r="C50" s="12">
        <f t="shared" si="12"/>
        <v>445098.02642089035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297312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2374063.4924100004</v>
      </c>
      <c r="C61" s="19">
        <f t="shared" si="14"/>
        <v>4704500.6631289087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38099415.15412356</v>
      </c>
      <c r="O61" s="6"/>
    </row>
    <row r="62" spans="1:17" ht="13.5" thickBot="1">
      <c r="A62" s="13" t="s">
        <v>63</v>
      </c>
      <c r="B62" s="30">
        <f t="shared" ref="B62:N62" si="15">+B13-B61</f>
        <v>-923707.19930042047</v>
      </c>
      <c r="C62" s="30">
        <f t="shared" si="15"/>
        <v>408098.02642089035</v>
      </c>
      <c r="D62" s="30">
        <f t="shared" si="15"/>
        <v>1071842.6402638261</v>
      </c>
      <c r="E62" s="30">
        <f t="shared" si="15"/>
        <v>445993.46125483606</v>
      </c>
      <c r="F62" s="30">
        <f t="shared" si="15"/>
        <v>-265749.60705118906</v>
      </c>
      <c r="G62" s="30">
        <f t="shared" si="15"/>
        <v>-389702.61557580205</v>
      </c>
      <c r="H62" s="30">
        <f t="shared" si="15"/>
        <v>-14360.90837025363</v>
      </c>
      <c r="I62" s="30">
        <f t="shared" si="15"/>
        <v>203880.59546278836</v>
      </c>
      <c r="J62" s="30">
        <f t="shared" si="15"/>
        <v>310916.27537100855</v>
      </c>
      <c r="K62" s="30">
        <f t="shared" si="15"/>
        <v>183559.11018969351</v>
      </c>
      <c r="L62" s="30">
        <f t="shared" si="15"/>
        <v>454347.78970141569</v>
      </c>
      <c r="M62" s="30">
        <f t="shared" si="15"/>
        <v>-1277664.3336020331</v>
      </c>
      <c r="N62" s="14">
        <f t="shared" si="15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16">B63+C62</f>
        <v>-515609.17287953012</v>
      </c>
      <c r="D63" s="32">
        <f t="shared" si="16"/>
        <v>556233.467384296</v>
      </c>
      <c r="E63" s="32">
        <f t="shared" si="16"/>
        <v>1002226.9286391321</v>
      </c>
      <c r="F63" s="32">
        <f t="shared" si="16"/>
        <v>736477.32158794301</v>
      </c>
      <c r="G63" s="32">
        <f t="shared" si="16"/>
        <v>346774.70601214096</v>
      </c>
      <c r="H63" s="32">
        <f t="shared" si="16"/>
        <v>332413.79764188733</v>
      </c>
      <c r="I63" s="32">
        <f t="shared" si="16"/>
        <v>536294.39310467569</v>
      </c>
      <c r="J63" s="32">
        <f t="shared" si="16"/>
        <v>847210.66847568424</v>
      </c>
      <c r="K63" s="32">
        <f t="shared" si="16"/>
        <v>1030769.7786653778</v>
      </c>
      <c r="L63" s="32">
        <f t="shared" si="16"/>
        <v>1485117.5683667934</v>
      </c>
      <c r="M63" s="32">
        <f t="shared" si="16"/>
        <v>207453.23476476036</v>
      </c>
      <c r="N63" s="12"/>
    </row>
    <row r="64" spans="1:17">
      <c r="A64" s="13" t="s">
        <v>65</v>
      </c>
      <c r="B64" s="12">
        <f t="shared" ref="B64:M64" si="17">+$B$60+B63</f>
        <v>10066787.80069958</v>
      </c>
      <c r="C64" s="12">
        <f t="shared" si="17"/>
        <v>10474885.82712047</v>
      </c>
      <c r="D64" s="12">
        <f t="shared" si="17"/>
        <v>11546728.467384296</v>
      </c>
      <c r="E64" s="12">
        <f t="shared" si="17"/>
        <v>11992721.928639133</v>
      </c>
      <c r="F64" s="12">
        <f t="shared" si="17"/>
        <v>11726972.321587943</v>
      </c>
      <c r="G64" s="12">
        <f t="shared" si="17"/>
        <v>11337269.706012141</v>
      </c>
      <c r="H64" s="12">
        <f t="shared" si="17"/>
        <v>11322908.797641888</v>
      </c>
      <c r="I64" s="12">
        <f t="shared" si="17"/>
        <v>11526789.393104676</v>
      </c>
      <c r="J64" s="12">
        <f t="shared" si="17"/>
        <v>11837705.668475684</v>
      </c>
      <c r="K64" s="12">
        <f t="shared" si="17"/>
        <v>12021264.778665379</v>
      </c>
      <c r="L64" s="12">
        <f t="shared" si="17"/>
        <v>12475612.568366794</v>
      </c>
      <c r="M64" s="12">
        <f t="shared" si="17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0</v>
      </c>
      <c r="C72" s="16">
        <f t="shared" si="18"/>
        <v>0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207453.23476476967</v>
      </c>
    </row>
    <row r="73" spans="1:16" s="6" customFormat="1">
      <c r="A73" s="13" t="s">
        <v>64</v>
      </c>
      <c r="B73" s="16">
        <f t="shared" si="18"/>
        <v>0</v>
      </c>
      <c r="C73" s="16">
        <f t="shared" si="18"/>
        <v>0</v>
      </c>
      <c r="D73" s="16">
        <f t="shared" si="18"/>
        <v>0</v>
      </c>
      <c r="E73" s="16">
        <f t="shared" si="18"/>
        <v>0</v>
      </c>
      <c r="F73" s="16">
        <f t="shared" si="18"/>
        <v>0</v>
      </c>
      <c r="G73" s="16">
        <f t="shared" si="18"/>
        <v>0</v>
      </c>
      <c r="H73" s="16">
        <f t="shared" si="18"/>
        <v>0</v>
      </c>
      <c r="I73" s="16">
        <f t="shared" si="18"/>
        <v>0</v>
      </c>
      <c r="J73" s="16">
        <f t="shared" si="18"/>
        <v>0</v>
      </c>
      <c r="K73" s="16">
        <f t="shared" si="18"/>
        <v>0</v>
      </c>
      <c r="L73" s="16">
        <f t="shared" si="18"/>
        <v>0</v>
      </c>
      <c r="M73" s="16">
        <f t="shared" si="18"/>
        <v>0</v>
      </c>
      <c r="N73" s="16">
        <f t="shared" si="18"/>
        <v>0</v>
      </c>
    </row>
    <row r="74" spans="1:16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G85" si="20">+B83-B84</f>
        <v>-52000</v>
      </c>
      <c r="C85" s="7">
        <f t="shared" si="20"/>
        <v>29000</v>
      </c>
      <c r="D85" s="7">
        <f t="shared" si="20"/>
        <v>42668</v>
      </c>
      <c r="E85" s="7">
        <f t="shared" si="20"/>
        <v>78313</v>
      </c>
      <c r="F85" s="7">
        <f t="shared" si="20"/>
        <v>76152</v>
      </c>
      <c r="G85" s="7">
        <f t="shared" si="20"/>
        <v>-83348</v>
      </c>
      <c r="H85" s="7">
        <f t="shared" ref="H85:M85" si="21">+H83-H84</f>
        <v>-183348</v>
      </c>
      <c r="I85" s="7">
        <f t="shared" si="21"/>
        <v>-320348</v>
      </c>
      <c r="J85" s="7">
        <f t="shared" si="21"/>
        <v>-439348</v>
      </c>
      <c r="K85" s="7">
        <f t="shared" si="21"/>
        <v>-254348</v>
      </c>
      <c r="L85" s="7">
        <f t="shared" si="21"/>
        <v>-254348</v>
      </c>
      <c r="M85" s="7">
        <f t="shared" si="21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23">+D88+E87</f>
        <v>132000</v>
      </c>
      <c r="F88" s="35">
        <f t="shared" si="23"/>
        <v>165000</v>
      </c>
      <c r="G88" s="40">
        <f t="shared" si="23"/>
        <v>198000</v>
      </c>
      <c r="H88" s="35">
        <f t="shared" si="23"/>
        <v>231000</v>
      </c>
      <c r="I88" s="40">
        <f t="shared" si="23"/>
        <v>264000</v>
      </c>
      <c r="J88" s="40">
        <f t="shared" si="23"/>
        <v>298000</v>
      </c>
      <c r="K88" s="40">
        <f t="shared" si="23"/>
        <v>332000</v>
      </c>
      <c r="L88" s="35">
        <f t="shared" si="23"/>
        <v>366000</v>
      </c>
      <c r="M88" s="35">
        <f t="shared" si="23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7"/>
  <sheetViews>
    <sheetView showGridLines="0" zoomScale="85" zoomScaleNormal="85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 t="shared" si="20"/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4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G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 t="shared" si="20"/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M69" sqref="M6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.5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4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Normal="100" workbookViewId="0">
      <selection activeCell="D62" sqref="D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20" zoomScale="80" zoomScaleNormal="80" workbookViewId="0">
      <selection activeCell="B67" sqref="B6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 t="shared" si="20"/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L40" sqref="L40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4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-259403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779162.55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37956236.489039332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896962.57450067252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-400294.06855193246</v>
      </c>
      <c r="E63" s="12">
        <f t="shared" si="15"/>
        <v>149815.61516693188</v>
      </c>
      <c r="F63" s="12">
        <f t="shared" si="15"/>
        <v>91362.579663460143</v>
      </c>
      <c r="G63" s="12">
        <f t="shared" si="15"/>
        <v>84380.831066564657</v>
      </c>
      <c r="H63" s="12">
        <f t="shared" si="15"/>
        <v>252905.25847722031</v>
      </c>
      <c r="I63" s="12">
        <f t="shared" si="15"/>
        <v>752313.15869964752</v>
      </c>
      <c r="J63" s="12">
        <f t="shared" si="15"/>
        <v>1408424.908798954</v>
      </c>
      <c r="K63" s="12">
        <f t="shared" si="15"/>
        <v>1539551.2352019106</v>
      </c>
      <c r="L63" s="12">
        <f t="shared" si="15"/>
        <v>1778914.2135368199</v>
      </c>
      <c r="M63" s="12">
        <f t="shared" si="15"/>
        <v>896962.574500666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13198652.931448068</v>
      </c>
      <c r="E64" s="12">
        <f t="shared" si="16"/>
        <v>13748762.615166932</v>
      </c>
      <c r="F64" s="12">
        <f t="shared" si="16"/>
        <v>13690309.579663459</v>
      </c>
      <c r="G64" s="12">
        <f t="shared" si="16"/>
        <v>13683327.831066564</v>
      </c>
      <c r="H64" s="12">
        <f t="shared" si="16"/>
        <v>13851852.25847722</v>
      </c>
      <c r="I64" s="12">
        <f t="shared" si="16"/>
        <v>14351260.158699647</v>
      </c>
      <c r="J64" s="12">
        <f t="shared" si="16"/>
        <v>15007371.908798954</v>
      </c>
      <c r="K64" s="12">
        <f t="shared" si="16"/>
        <v>15138498.23520191</v>
      </c>
      <c r="L64" s="12">
        <f t="shared" si="16"/>
        <v>15377861.213536819</v>
      </c>
      <c r="M64" s="12">
        <f t="shared" si="16"/>
        <v>14495909.574500665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110550.38858331554</v>
      </c>
      <c r="E73" s="31">
        <f t="shared" si="18"/>
        <v>110550.38858331554</v>
      </c>
      <c r="F73" s="31">
        <f t="shared" si="18"/>
        <v>110550.38858331554</v>
      </c>
      <c r="G73" s="31">
        <f t="shared" si="18"/>
        <v>110550.38858331554</v>
      </c>
      <c r="H73" s="31">
        <f t="shared" si="18"/>
        <v>110550.38858331554</v>
      </c>
      <c r="I73" s="31">
        <f t="shared" si="18"/>
        <v>110550.38858331554</v>
      </c>
      <c r="J73" s="31">
        <f t="shared" si="18"/>
        <v>110550.38858331554</v>
      </c>
      <c r="K73" s="31">
        <f t="shared" si="18"/>
        <v>110550.38858331554</v>
      </c>
      <c r="L73" s="31">
        <f t="shared" si="18"/>
        <v>110550.38858331554</v>
      </c>
      <c r="M73" s="31">
        <f t="shared" si="18"/>
        <v>110550.38858331554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-743202.06855193153</v>
      </c>
      <c r="E74" s="16">
        <f t="shared" si="18"/>
        <v>-776248.38483306766</v>
      </c>
      <c r="F74" s="16">
        <f t="shared" si="18"/>
        <v>-708849.42033654079</v>
      </c>
      <c r="G74" s="16">
        <f t="shared" si="18"/>
        <v>-678141.16893343627</v>
      </c>
      <c r="H74" s="16">
        <f t="shared" si="18"/>
        <v>-610285.74152277969</v>
      </c>
      <c r="I74" s="16">
        <f t="shared" si="18"/>
        <v>-893295.84130035341</v>
      </c>
      <c r="J74" s="16">
        <f t="shared" si="18"/>
        <v>-572526.09120104648</v>
      </c>
      <c r="K74" s="16">
        <f t="shared" si="18"/>
        <v>-809842.76479808986</v>
      </c>
      <c r="L74" s="16">
        <f t="shared" si="18"/>
        <v>-680700.78646318056</v>
      </c>
      <c r="M74" s="16">
        <f t="shared" si="18"/>
        <v>-503072.42549933493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-99403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-258945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605815.96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37877490.041737407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909361.08305259794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162214.12371886475</v>
      </c>
      <c r="F63" s="12">
        <f t="shared" si="15"/>
        <v>103761.08821539301</v>
      </c>
      <c r="G63" s="12">
        <f t="shared" si="15"/>
        <v>96779.339618497528</v>
      </c>
      <c r="H63" s="12">
        <f t="shared" si="15"/>
        <v>265303.76702915318</v>
      </c>
      <c r="I63" s="12">
        <f t="shared" si="15"/>
        <v>764711.66725158039</v>
      </c>
      <c r="J63" s="12">
        <f t="shared" si="15"/>
        <v>1420823.4173508869</v>
      </c>
      <c r="K63" s="12">
        <f t="shared" si="15"/>
        <v>1551949.7437538435</v>
      </c>
      <c r="L63" s="12">
        <f t="shared" si="15"/>
        <v>1791312.7220887528</v>
      </c>
      <c r="M63" s="12">
        <f t="shared" si="15"/>
        <v>909361.08305259887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13761161.123718865</v>
      </c>
      <c r="F64" s="12">
        <f t="shared" si="16"/>
        <v>13702708.088215392</v>
      </c>
      <c r="G64" s="12">
        <f t="shared" si="16"/>
        <v>13695726.339618497</v>
      </c>
      <c r="H64" s="12">
        <f t="shared" si="16"/>
        <v>13864250.767029153</v>
      </c>
      <c r="I64" s="12">
        <f t="shared" si="16"/>
        <v>14363658.667251579</v>
      </c>
      <c r="J64" s="12">
        <f t="shared" si="16"/>
        <v>15019770.417350886</v>
      </c>
      <c r="K64" s="12">
        <f t="shared" si="16"/>
        <v>15150896.743753843</v>
      </c>
      <c r="L64" s="12">
        <f t="shared" si="16"/>
        <v>15390259.722088752</v>
      </c>
      <c r="M64" s="12">
        <f t="shared" si="16"/>
        <v>14508308.083052598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16">
        <f t="shared" si="18"/>
        <v>12398.508551932871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16">
        <f t="shared" si="18"/>
        <v>122948.89713524841</v>
      </c>
      <c r="E73" s="31">
        <f t="shared" si="18"/>
        <v>122948.89713524841</v>
      </c>
      <c r="F73" s="31">
        <f t="shared" si="18"/>
        <v>122948.89713524841</v>
      </c>
      <c r="G73" s="31">
        <f t="shared" si="18"/>
        <v>122948.89713524841</v>
      </c>
      <c r="H73" s="31">
        <f t="shared" si="18"/>
        <v>122948.89713524841</v>
      </c>
      <c r="I73" s="31">
        <f t="shared" si="18"/>
        <v>122948.89713524841</v>
      </c>
      <c r="J73" s="31">
        <f t="shared" si="18"/>
        <v>122948.89713524841</v>
      </c>
      <c r="K73" s="31">
        <f t="shared" si="18"/>
        <v>122948.89713524841</v>
      </c>
      <c r="L73" s="31">
        <f t="shared" si="18"/>
        <v>122948.89713524841</v>
      </c>
      <c r="M73" s="31">
        <f t="shared" si="18"/>
        <v>122948.89713524841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-763849.87628113478</v>
      </c>
      <c r="F74" s="16">
        <f t="shared" si="18"/>
        <v>-696450.91178460792</v>
      </c>
      <c r="G74" s="16">
        <f t="shared" si="18"/>
        <v>-665742.6603815034</v>
      </c>
      <c r="H74" s="16">
        <f t="shared" si="18"/>
        <v>-597887.23297084682</v>
      </c>
      <c r="I74" s="16">
        <f t="shared" si="18"/>
        <v>-880897.33274842054</v>
      </c>
      <c r="J74" s="16">
        <f t="shared" si="18"/>
        <v>-560127.58264911361</v>
      </c>
      <c r="K74" s="16">
        <f t="shared" si="18"/>
        <v>-797444.25624615699</v>
      </c>
      <c r="L74" s="16">
        <f t="shared" si="18"/>
        <v>-668302.27791124769</v>
      </c>
      <c r="M74" s="16">
        <f t="shared" si="18"/>
        <v>-490673.91694740206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-98945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-19542</v>
      </c>
      <c r="E56" s="7">
        <v>-13668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-247406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91">
        <v>-215833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-318303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352415.48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3510559.41</v>
      </c>
      <c r="E61" s="19">
        <f t="shared" si="13"/>
        <v>3113506.52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37569796.636796273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867039.99000000022</v>
      </c>
      <c r="E62" s="14">
        <f t="shared" si="14"/>
        <v>875351.48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1234395.8793337271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-388102.55999999959</v>
      </c>
      <c r="E63" s="12">
        <f t="shared" si="15"/>
        <v>487248.92000000039</v>
      </c>
      <c r="F63" s="12">
        <f t="shared" si="15"/>
        <v>428795.88449652866</v>
      </c>
      <c r="G63" s="12">
        <f t="shared" si="15"/>
        <v>421814.13589963317</v>
      </c>
      <c r="H63" s="12">
        <f t="shared" si="15"/>
        <v>590338.56331028882</v>
      </c>
      <c r="I63" s="12">
        <f t="shared" si="15"/>
        <v>1089746.463532716</v>
      </c>
      <c r="J63" s="12">
        <f t="shared" si="15"/>
        <v>1745858.2136320225</v>
      </c>
      <c r="K63" s="12">
        <f t="shared" si="15"/>
        <v>1876984.5400349791</v>
      </c>
      <c r="L63" s="12">
        <f t="shared" si="15"/>
        <v>2116347.5183698884</v>
      </c>
      <c r="M63" s="12">
        <f t="shared" si="15"/>
        <v>1234395.8793337345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13210844.440000001</v>
      </c>
      <c r="E64" s="12">
        <f t="shared" si="16"/>
        <v>14086195.92</v>
      </c>
      <c r="F64" s="12">
        <f t="shared" si="16"/>
        <v>14027742.884496529</v>
      </c>
      <c r="G64" s="12">
        <f t="shared" si="16"/>
        <v>14020761.135899633</v>
      </c>
      <c r="H64" s="12">
        <f t="shared" si="16"/>
        <v>14189285.563310288</v>
      </c>
      <c r="I64" s="12">
        <f t="shared" si="16"/>
        <v>14688693.463532716</v>
      </c>
      <c r="J64" s="12">
        <f t="shared" si="16"/>
        <v>15344805.213632023</v>
      </c>
      <c r="K64" s="12">
        <f t="shared" si="16"/>
        <v>15475931.54003498</v>
      </c>
      <c r="L64" s="12">
        <f t="shared" si="16"/>
        <v>15715294.518369889</v>
      </c>
      <c r="M64" s="12">
        <f t="shared" si="16"/>
        <v>14833342.879333735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12398.508551932871</v>
      </c>
      <c r="E72" s="31">
        <f t="shared" si="18"/>
        <v>325241.79628113564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122741.89713524841</v>
      </c>
      <c r="E73" s="31">
        <f t="shared" si="18"/>
        <v>447983.69341638405</v>
      </c>
      <c r="F73" s="31">
        <f t="shared" si="18"/>
        <v>447983.69341638405</v>
      </c>
      <c r="G73" s="31">
        <f t="shared" si="18"/>
        <v>447983.69341638405</v>
      </c>
      <c r="H73" s="31">
        <f t="shared" si="18"/>
        <v>447983.69341638405</v>
      </c>
      <c r="I73" s="31">
        <f t="shared" si="18"/>
        <v>447983.69341638405</v>
      </c>
      <c r="J73" s="31">
        <f t="shared" si="18"/>
        <v>447983.69341638405</v>
      </c>
      <c r="K73" s="31">
        <f t="shared" si="18"/>
        <v>447983.69341638405</v>
      </c>
      <c r="L73" s="31">
        <f t="shared" si="18"/>
        <v>447983.69341638405</v>
      </c>
      <c r="M73" s="31">
        <f t="shared" si="18"/>
        <v>447983.69341638405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-731010.55999999866</v>
      </c>
      <c r="E74" s="16">
        <f t="shared" si="18"/>
        <v>-438815.08000000007</v>
      </c>
      <c r="F74" s="16">
        <f t="shared" si="18"/>
        <v>-371416.11550347134</v>
      </c>
      <c r="G74" s="16">
        <f t="shared" si="18"/>
        <v>-340707.86410036683</v>
      </c>
      <c r="H74" s="16">
        <f t="shared" si="18"/>
        <v>-272852.43668971211</v>
      </c>
      <c r="I74" s="16">
        <f t="shared" si="18"/>
        <v>-555862.53646728396</v>
      </c>
      <c r="J74" s="16">
        <f t="shared" si="18"/>
        <v>-235092.78636797704</v>
      </c>
      <c r="K74" s="16">
        <f t="shared" si="18"/>
        <v>-472409.45996502042</v>
      </c>
      <c r="L74" s="16">
        <f t="shared" si="18"/>
        <v>-343267.48163011111</v>
      </c>
      <c r="M74" s="16">
        <f t="shared" si="18"/>
        <v>-165639.12066626549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-87406</v>
      </c>
    </row>
    <row r="85" spans="6:8">
      <c r="F85" s="2">
        <f>SUM(B57:F57)</f>
        <v>-143303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3" zoomScale="90" zoomScaleNormal="90" workbookViewId="0">
      <selection activeCell="F62" sqref="F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37125674.554690003</v>
      </c>
      <c r="O5" s="29"/>
    </row>
    <row r="6" spans="1:16" s="6" customForma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1787638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38913312.554690003</v>
      </c>
      <c r="O9" s="29"/>
      <c r="P9" s="29">
        <f>+N9</f>
        <v>38913312.554690003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/>
      <c r="H11" s="7"/>
      <c r="I11" s="7"/>
      <c r="J11" s="7"/>
      <c r="K11" s="7"/>
      <c r="L11" s="7"/>
      <c r="M11" s="7"/>
      <c r="N11" s="7">
        <f>SUM(B11:M11)</f>
        <v>2827.4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38916139.954690002</v>
      </c>
      <c r="O13" s="29"/>
    </row>
    <row r="14" spans="1:16" s="6" customFormat="1" ht="2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15932293.35482</v>
      </c>
      <c r="O16" s="29"/>
      <c r="P16" s="7">
        <f>-N16</f>
        <v>-15932293.35482</v>
      </c>
    </row>
    <row r="17" spans="1:16" s="6" customFormat="1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15932293.35482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21193381.199870005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1787638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22981019.199870005</v>
      </c>
      <c r="O27" s="29"/>
      <c r="P27" s="29">
        <f>+N27</f>
        <v>22981019.199870005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0.5905695940835608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8722977.1718962751</v>
      </c>
      <c r="O30" s="29"/>
    </row>
    <row r="31" spans="1:16" s="6" customFormat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2687331.5104679093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11410308.682364184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18118409.205032796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-11410308.682364183</v>
      </c>
      <c r="O38" s="29"/>
    </row>
    <row r="39" spans="1:16" s="6" customForma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-986069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-105134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-1234603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5473497.5226686131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6.5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4468609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4468609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37284708.559852801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1631431.3948372062</v>
      </c>
      <c r="O50" s="7"/>
      <c r="P50" s="25">
        <f>+N50</f>
        <v>1631431.3948372062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396828.39483720623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367267.48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-12737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-208053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91">
        <v>-198902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-492205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-181620.47999999998</v>
      </c>
      <c r="F58" s="19">
        <f t="shared" si="12"/>
        <v>-121639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182866.47999999998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3140493.52</v>
      </c>
      <c r="F61" s="19">
        <f>+F58+F48</f>
        <v>2545254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37467575.039852798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848364.48</v>
      </c>
      <c r="F62" s="14">
        <f>+F13-F61</f>
        <v>182806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1448564.9148372039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460158.92000000039</v>
      </c>
      <c r="F63" s="12">
        <f t="shared" si="15"/>
        <v>642964.92000000039</v>
      </c>
      <c r="G63" s="12">
        <f t="shared" si="15"/>
        <v>635983.17140310491</v>
      </c>
      <c r="H63" s="12">
        <f t="shared" si="15"/>
        <v>804507.59881376056</v>
      </c>
      <c r="I63" s="12">
        <f t="shared" si="15"/>
        <v>1303915.4990361878</v>
      </c>
      <c r="J63" s="12">
        <f t="shared" si="15"/>
        <v>1960027.2491354942</v>
      </c>
      <c r="K63" s="12">
        <f t="shared" si="15"/>
        <v>2091153.5755384509</v>
      </c>
      <c r="L63" s="12">
        <f t="shared" si="15"/>
        <v>2330516.5538733602</v>
      </c>
      <c r="M63" s="12">
        <f t="shared" si="15"/>
        <v>1448564.9148372062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14059105.92</v>
      </c>
      <c r="F64" s="12">
        <f>+$B$60+F63</f>
        <v>14241911.92</v>
      </c>
      <c r="G64" s="12">
        <f t="shared" si="16"/>
        <v>14234930.171403104</v>
      </c>
      <c r="H64" s="12">
        <f t="shared" si="16"/>
        <v>14403454.598813761</v>
      </c>
      <c r="I64" s="12">
        <f t="shared" si="16"/>
        <v>14902862.499036187</v>
      </c>
      <c r="J64" s="12">
        <f t="shared" si="16"/>
        <v>15558974.249135494</v>
      </c>
      <c r="K64" s="12">
        <f t="shared" si="16"/>
        <v>15690100.575538451</v>
      </c>
      <c r="L64" s="12">
        <f t="shared" si="16"/>
        <v>15929463.55387336</v>
      </c>
      <c r="M64" s="12">
        <f t="shared" si="16"/>
        <v>15047511.914837206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298254.79628113564</v>
      </c>
      <c r="F72" s="31">
        <f t="shared" si="18"/>
        <v>241259.03550347174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420893.69341638405</v>
      </c>
      <c r="F73" s="31">
        <f t="shared" si="18"/>
        <v>662152.72891985578</v>
      </c>
      <c r="G73" s="31">
        <f t="shared" si="18"/>
        <v>662152.72891985578</v>
      </c>
      <c r="H73" s="31">
        <f t="shared" si="18"/>
        <v>662152.72891985578</v>
      </c>
      <c r="I73" s="31">
        <f t="shared" si="18"/>
        <v>662152.72891985578</v>
      </c>
      <c r="J73" s="31">
        <f t="shared" si="18"/>
        <v>662152.72891985578</v>
      </c>
      <c r="K73" s="31">
        <f t="shared" si="18"/>
        <v>662152.72891985578</v>
      </c>
      <c r="L73" s="31">
        <f t="shared" si="18"/>
        <v>662152.72891985578</v>
      </c>
      <c r="M73" s="31">
        <f t="shared" si="18"/>
        <v>662152.72891985578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-465905.08000000007</v>
      </c>
      <c r="F74" s="16">
        <f t="shared" si="18"/>
        <v>-157247.08000000007</v>
      </c>
      <c r="G74" s="16">
        <f t="shared" si="18"/>
        <v>-126538.82859689556</v>
      </c>
      <c r="H74" s="16">
        <f t="shared" si="18"/>
        <v>-58683.401186238974</v>
      </c>
      <c r="I74" s="16">
        <f t="shared" si="18"/>
        <v>-341693.50096381269</v>
      </c>
      <c r="J74" s="16">
        <f t="shared" si="18"/>
        <v>-20923.750864505768</v>
      </c>
      <c r="K74" s="16">
        <f t="shared" si="18"/>
        <v>-258240.42446154915</v>
      </c>
      <c r="L74" s="16">
        <f t="shared" si="18"/>
        <v>-129098.44612663984</v>
      </c>
      <c r="M74" s="16">
        <f t="shared" si="18"/>
        <v>48529.914837205783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-48053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November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abSelected="1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483547</v>
      </c>
      <c r="H5" s="101">
        <v>1462324</v>
      </c>
      <c r="I5" s="101">
        <v>546130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11542556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30858</v>
      </c>
      <c r="H6" s="101">
        <v>33489</v>
      </c>
      <c r="I6" s="101">
        <v>199159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1412863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514405</v>
      </c>
      <c r="H9" s="12">
        <f t="shared" si="0"/>
        <v>1495813</v>
      </c>
      <c r="I9" s="12">
        <f t="shared" si="0"/>
        <v>745289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12955419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514405</v>
      </c>
      <c r="H13" s="14">
        <f t="shared" si="1"/>
        <v>1495813</v>
      </c>
      <c r="I13" s="14">
        <f t="shared" si="1"/>
        <v>745289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12955419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246277</v>
      </c>
      <c r="H16" s="101">
        <v>915207</v>
      </c>
      <c r="I16" s="101">
        <v>355342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6547851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246277</v>
      </c>
      <c r="H20" s="12">
        <f t="shared" si="2"/>
        <v>915207</v>
      </c>
      <c r="I20" s="12">
        <f t="shared" si="2"/>
        <v>355342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6547851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237270</v>
      </c>
      <c r="H23" s="103">
        <f>+H5-H16</f>
        <v>547117</v>
      </c>
      <c r="I23" s="103">
        <f t="shared" si="3"/>
        <v>190788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4994705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30858</v>
      </c>
      <c r="H24" s="103">
        <f>+H6-H17</f>
        <v>33489</v>
      </c>
      <c r="I24" s="103">
        <f t="shared" si="3"/>
        <v>199159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1412863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268128</v>
      </c>
      <c r="H27" s="12">
        <f>SUM(H23:H26)</f>
        <v>580606</v>
      </c>
      <c r="I27" s="12">
        <f t="shared" si="4"/>
        <v>389947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6407568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0.52123910148618302</v>
      </c>
      <c r="H28" s="73">
        <f t="shared" si="5"/>
        <v>0.38815413424004203</v>
      </c>
      <c r="I28" s="73">
        <f t="shared" si="5"/>
        <v>0.52321582634387465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0.49458593350010527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257345</v>
      </c>
      <c r="H30" s="101">
        <v>328486</v>
      </c>
      <c r="I30" s="101">
        <v>255263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3842078.6669206927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149568</v>
      </c>
      <c r="H31" s="101">
        <v>150872</v>
      </c>
      <c r="I31" s="101">
        <v>145358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1936770.2814051451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406913</v>
      </c>
      <c r="H34" s="12">
        <f t="shared" si="7"/>
        <v>479358</v>
      </c>
      <c r="I34" s="12">
        <f t="shared" si="7"/>
        <v>400621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5778848.948325838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667513</v>
      </c>
      <c r="H37" s="108">
        <v>646418</v>
      </c>
      <c r="I37" s="108">
        <v>615263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9108297.281659171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-406913</v>
      </c>
      <c r="H38" s="7">
        <f>-H34</f>
        <v>-479358</v>
      </c>
      <c r="I38" s="7">
        <f t="shared" si="8"/>
        <v>-400621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-5778848.948325838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-77648</v>
      </c>
      <c r="H39" s="109">
        <v>-77648</v>
      </c>
      <c r="I39" s="109">
        <v>-77648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-929745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-3350</v>
      </c>
      <c r="G41" s="110">
        <v>-8350</v>
      </c>
      <c r="H41" s="110">
        <v>-3350</v>
      </c>
      <c r="I41" s="110">
        <v>-3350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-92200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146973</v>
      </c>
      <c r="G42" s="12">
        <f t="shared" si="9"/>
        <v>167463</v>
      </c>
      <c r="H42" s="12">
        <f t="shared" si="9"/>
        <v>78923</v>
      </c>
      <c r="I42" s="12">
        <f t="shared" si="9"/>
        <v>126776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2222163.333333333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211175</v>
      </c>
      <c r="H44" s="111">
        <v>247477</v>
      </c>
      <c r="I44" s="111">
        <v>217202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2115892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211175</v>
      </c>
      <c r="H46" s="12">
        <f t="shared" si="10"/>
        <v>247477</v>
      </c>
      <c r="I46" s="12">
        <f t="shared" si="10"/>
        <v>217202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2115892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537589</v>
      </c>
      <c r="G48" s="19">
        <f t="shared" si="11"/>
        <v>1031828</v>
      </c>
      <c r="H48" s="19">
        <f t="shared" si="11"/>
        <v>1720965</v>
      </c>
      <c r="I48" s="19">
        <f t="shared" si="11"/>
        <v>1099941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16664755.281659171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-69747</v>
      </c>
      <c r="G50" s="12">
        <f t="shared" si="12"/>
        <v>-517423</v>
      </c>
      <c r="H50" s="12">
        <f>+H13-H48</f>
        <v>-225152</v>
      </c>
      <c r="I50" s="12">
        <f t="shared" si="12"/>
        <v>-354652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-3709336.2816591715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970</v>
      </c>
      <c r="H53" s="23">
        <v>8623</v>
      </c>
      <c r="I53" s="10">
        <v>2438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439623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380402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-50933</v>
      </c>
      <c r="H56" s="7">
        <v>-10065</v>
      </c>
      <c r="I56" s="7">
        <v>-10991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-220156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-344647</v>
      </c>
      <c r="H57" s="7">
        <v>35870</v>
      </c>
      <c r="I57" s="7">
        <v>-241094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-2259278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-394610</v>
      </c>
      <c r="H58" s="19">
        <f>SUM(H53:H57)</f>
        <v>34428</v>
      </c>
      <c r="I58" s="19">
        <f t="shared" si="13"/>
        <v>-249647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-1564409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-445538</v>
      </c>
      <c r="G61" s="19">
        <f t="shared" si="14"/>
        <v>637218</v>
      </c>
      <c r="H61" s="19">
        <f t="shared" si="14"/>
        <v>1755393</v>
      </c>
      <c r="I61" s="19">
        <f t="shared" si="14"/>
        <v>850294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15100346.281659171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913380</v>
      </c>
      <c r="G62" s="14">
        <f t="shared" si="15"/>
        <v>-122813</v>
      </c>
      <c r="H62" s="14">
        <f t="shared" si="15"/>
        <v>-259580</v>
      </c>
      <c r="I62" s="14">
        <f t="shared" si="15"/>
        <v>-105005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-2144927.281659171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-549198</v>
      </c>
      <c r="G63" s="12">
        <f t="shared" si="16"/>
        <v>-672011</v>
      </c>
      <c r="H63" s="12">
        <f t="shared" si="16"/>
        <v>-931591</v>
      </c>
      <c r="I63" s="12">
        <f>H63+I62</f>
        <v>-1036596</v>
      </c>
      <c r="J63" s="12">
        <f t="shared" si="16"/>
        <v>-1152925.2644202458</v>
      </c>
      <c r="K63" s="12">
        <f t="shared" si="16"/>
        <v>-1607865.8845483446</v>
      </c>
      <c r="L63" s="12">
        <f t="shared" si="16"/>
        <v>-1982366.3504841905</v>
      </c>
      <c r="M63" s="12">
        <f t="shared" si="16"/>
        <v>-2144927.2816591715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14661093</v>
      </c>
      <c r="G64" s="12">
        <f t="shared" si="17"/>
        <v>14538280</v>
      </c>
      <c r="H64" s="12">
        <f t="shared" si="17"/>
        <v>14278700</v>
      </c>
      <c r="I64" s="12">
        <f t="shared" si="17"/>
        <v>14173695</v>
      </c>
      <c r="J64" s="12">
        <f t="shared" si="17"/>
        <v>14057365.735579755</v>
      </c>
      <c r="K64" s="12">
        <f t="shared" si="17"/>
        <v>13602425.115451656</v>
      </c>
      <c r="L64" s="12">
        <f t="shared" si="17"/>
        <v>13227924.649515809</v>
      </c>
      <c r="M64" s="12">
        <f t="shared" si="17"/>
        <v>13065363.718340829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+B69+C67</f>
        <v>13912870.362497348</v>
      </c>
      <c r="D69" s="16">
        <f t="shared" ref="D69:M69" si="19">+C69+D67</f>
        <v>13890985.640631367</v>
      </c>
      <c r="E69" s="16">
        <f t="shared" si="19"/>
        <v>13471900.735275596</v>
      </c>
      <c r="F69" s="16">
        <f t="shared" si="19"/>
        <v>12938297.551798824</v>
      </c>
      <c r="G69" s="16">
        <f t="shared" si="19"/>
        <v>12584964.942930467</v>
      </c>
      <c r="H69" s="16">
        <f t="shared" si="19"/>
        <v>11856827.250978546</v>
      </c>
      <c r="I69" s="16">
        <f t="shared" si="19"/>
        <v>11667077.309825301</v>
      </c>
      <c r="J69" s="16">
        <f t="shared" si="19"/>
        <v>11550748.045405056</v>
      </c>
      <c r="K69" s="16">
        <f t="shared" si="19"/>
        <v>11095807.425276957</v>
      </c>
      <c r="L69" s="16">
        <f t="shared" si="19"/>
        <v>10721306.959341113</v>
      </c>
      <c r="M69" s="16">
        <f t="shared" si="19"/>
        <v>10558746.028166132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1446983.1834767712</v>
      </c>
      <c r="G72" s="31">
        <f t="shared" si="20"/>
        <v>230519.60886835586</v>
      </c>
      <c r="H72" s="31">
        <f t="shared" si="20"/>
        <v>468557.69195192121</v>
      </c>
      <c r="I72" s="31">
        <f t="shared" si="20"/>
        <v>84744.941153245978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1722795.4482011762</v>
      </c>
      <c r="G73" s="31">
        <f t="shared" si="20"/>
        <v>1953315.0570695321</v>
      </c>
      <c r="H73" s="31">
        <f t="shared" si="20"/>
        <v>2421872.7490214533</v>
      </c>
      <c r="I73" s="31">
        <f t="shared" si="20"/>
        <v>2506617.6901746993</v>
      </c>
      <c r="J73" s="31">
        <f t="shared" si="20"/>
        <v>2506617.6901746993</v>
      </c>
      <c r="K73" s="31">
        <f t="shared" si="20"/>
        <v>2506617.6901746993</v>
      </c>
      <c r="L73" s="31">
        <f t="shared" si="20"/>
        <v>2506617.6901746988</v>
      </c>
      <c r="M73" s="31">
        <f t="shared" si="20"/>
        <v>2506617.6901746984</v>
      </c>
      <c r="N73" s="125">
        <f>+N63-N68</f>
        <v>0</v>
      </c>
    </row>
    <row r="74" spans="1:14">
      <c r="A74" s="121" t="s">
        <v>65</v>
      </c>
      <c r="B74" s="122">
        <f t="shared" si="20"/>
        <v>795752.54570326954</v>
      </c>
      <c r="C74" s="122">
        <f t="shared" si="20"/>
        <v>1208337.6375026517</v>
      </c>
      <c r="D74" s="122">
        <f t="shared" si="20"/>
        <v>734669.35936863348</v>
      </c>
      <c r="E74" s="122">
        <f t="shared" si="20"/>
        <v>275812.26472440362</v>
      </c>
      <c r="F74" s="122">
        <f>+F64-F69</f>
        <v>1722795.4482011758</v>
      </c>
      <c r="G74" s="122">
        <f t="shared" si="20"/>
        <v>1953315.0570695326</v>
      </c>
      <c r="H74" s="122">
        <f t="shared" si="20"/>
        <v>2421872.7490214538</v>
      </c>
      <c r="I74" s="122">
        <f t="shared" si="20"/>
        <v>2506617.6901746988</v>
      </c>
      <c r="J74" s="122">
        <f t="shared" si="20"/>
        <v>2506617.6901746988</v>
      </c>
      <c r="K74" s="122">
        <f t="shared" si="20"/>
        <v>2506617.6901746988</v>
      </c>
      <c r="L74" s="122">
        <f t="shared" si="20"/>
        <v>2506617.690174697</v>
      </c>
      <c r="M74" s="122">
        <f t="shared" si="20"/>
        <v>2506617.690174697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483547</v>
      </c>
      <c r="H5" s="101">
        <v>1462324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12532112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30858</v>
      </c>
      <c r="H6" s="101">
        <v>33489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1339298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514405</v>
      </c>
      <c r="H9" s="12">
        <f t="shared" si="0"/>
        <v>1495813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13871410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514405</v>
      </c>
      <c r="H13" s="14">
        <f t="shared" si="1"/>
        <v>1495813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13871410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246277</v>
      </c>
      <c r="H16" s="101">
        <v>915207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6833046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246277</v>
      </c>
      <c r="H20" s="12">
        <f t="shared" si="2"/>
        <v>915207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6833046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237270</v>
      </c>
      <c r="H23" s="103">
        <f>+H5-H16</f>
        <v>547117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5699066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30858</v>
      </c>
      <c r="H24" s="103">
        <f>+H6-H17</f>
        <v>33489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1339298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268128</v>
      </c>
      <c r="H27" s="12">
        <f>SUM(H23:H26)</f>
        <v>580606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7038364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0.52123910148618302</v>
      </c>
      <c r="H28" s="73">
        <f t="shared" si="5"/>
        <v>0.38815413424004203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0.50740076171059756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257345</v>
      </c>
      <c r="H30" s="101">
        <v>328486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3998115.9514793847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149568</v>
      </c>
      <c r="H31" s="101">
        <v>150872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1960084.6046663651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406913</v>
      </c>
      <c r="H34" s="12">
        <f t="shared" si="7"/>
        <v>479358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5958200.55614575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667513</v>
      </c>
      <c r="H37" s="108">
        <v>646418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9505410.222812416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-406913</v>
      </c>
      <c r="H38" s="7">
        <f>-H34</f>
        <v>-479358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-5958200.5561457509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-77648</v>
      </c>
      <c r="H39" s="109">
        <v>-77648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-929184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-3350</v>
      </c>
      <c r="G41" s="110">
        <v>-8350</v>
      </c>
      <c r="H41" s="110">
        <v>-3350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-93200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146973</v>
      </c>
      <c r="G42" s="12">
        <f t="shared" si="9"/>
        <v>167463</v>
      </c>
      <c r="H42" s="12">
        <f t="shared" si="9"/>
        <v>78923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2439485.6666666651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211175</v>
      </c>
      <c r="H44" s="111">
        <v>247477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2144112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211175</v>
      </c>
      <c r="H46" s="12">
        <f t="shared" si="10"/>
        <v>247477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2144112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537589</v>
      </c>
      <c r="G48" s="19">
        <f t="shared" si="11"/>
        <v>1031828</v>
      </c>
      <c r="H48" s="19">
        <f t="shared" si="11"/>
        <v>1720965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17374844.222812414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-69747</v>
      </c>
      <c r="G50" s="12">
        <f t="shared" si="12"/>
        <v>-517423</v>
      </c>
      <c r="H50" s="12">
        <f>+H13-H48</f>
        <v>-225152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-3503434.2228124174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970</v>
      </c>
      <c r="H53" s="23">
        <v>8623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508185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380402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-50933</v>
      </c>
      <c r="H56" s="7">
        <v>-10065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-224165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-344647</v>
      </c>
      <c r="H57" s="7">
        <v>35870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-2033184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-394610</v>
      </c>
      <c r="H58" s="19">
        <f>SUM(H53:H57)</f>
        <v>34428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-1273762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-445538</v>
      </c>
      <c r="G61" s="19">
        <f t="shared" si="14"/>
        <v>637218</v>
      </c>
      <c r="H61" s="19">
        <f t="shared" si="14"/>
        <v>1755393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16101082.222812414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913380</v>
      </c>
      <c r="G62" s="14">
        <f t="shared" si="15"/>
        <v>-122813</v>
      </c>
      <c r="H62" s="14">
        <f t="shared" si="15"/>
        <v>-259580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-2229672.2228124142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-549198</v>
      </c>
      <c r="G63" s="12">
        <f t="shared" si="16"/>
        <v>-672011</v>
      </c>
      <c r="H63" s="12">
        <f t="shared" si="16"/>
        <v>-931591</v>
      </c>
      <c r="I63" s="12">
        <f>H63+I62</f>
        <v>-1121340.941153246</v>
      </c>
      <c r="J63" s="12">
        <f t="shared" si="16"/>
        <v>-1237670.2055734918</v>
      </c>
      <c r="K63" s="12">
        <f t="shared" si="16"/>
        <v>-1692610.8257015906</v>
      </c>
      <c r="L63" s="12">
        <f t="shared" si="16"/>
        <v>-2067111.2916374365</v>
      </c>
      <c r="M63" s="12">
        <f t="shared" si="16"/>
        <v>-2229672.2228124174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14661093</v>
      </c>
      <c r="G64" s="12">
        <f t="shared" si="17"/>
        <v>14538280</v>
      </c>
      <c r="H64" s="12">
        <f t="shared" si="17"/>
        <v>14278700</v>
      </c>
      <c r="I64" s="12">
        <f t="shared" si="17"/>
        <v>14088950.058846753</v>
      </c>
      <c r="J64" s="12">
        <f t="shared" si="17"/>
        <v>13972620.794426508</v>
      </c>
      <c r="K64" s="12">
        <f t="shared" si="17"/>
        <v>13517680.174298409</v>
      </c>
      <c r="L64" s="12">
        <f t="shared" si="17"/>
        <v>13143179.708362564</v>
      </c>
      <c r="M64" s="12">
        <f t="shared" si="17"/>
        <v>12980618.777187582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+B69+C67</f>
        <v>13912870.362497348</v>
      </c>
      <c r="D69" s="16">
        <f t="shared" ref="D69:M69" si="19">+C69+D67</f>
        <v>13890985.640631367</v>
      </c>
      <c r="E69" s="16">
        <f t="shared" si="19"/>
        <v>13471900.735275596</v>
      </c>
      <c r="F69" s="16">
        <f t="shared" si="19"/>
        <v>12938297.551798824</v>
      </c>
      <c r="G69" s="16">
        <f t="shared" si="19"/>
        <v>12584964.942930467</v>
      </c>
      <c r="H69" s="16">
        <f t="shared" si="19"/>
        <v>11856827.250978546</v>
      </c>
      <c r="I69" s="16">
        <f t="shared" si="19"/>
        <v>11667077.309825301</v>
      </c>
      <c r="J69" s="16">
        <f t="shared" si="19"/>
        <v>11550748.045405056</v>
      </c>
      <c r="K69" s="16">
        <f t="shared" si="19"/>
        <v>11095807.425276957</v>
      </c>
      <c r="L69" s="16">
        <f t="shared" si="19"/>
        <v>10721306.959341113</v>
      </c>
      <c r="M69" s="16">
        <f t="shared" si="19"/>
        <v>10558746.028166132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1446983.1834767712</v>
      </c>
      <c r="G72" s="31">
        <f t="shared" si="20"/>
        <v>230519.60886835586</v>
      </c>
      <c r="H72" s="31">
        <f t="shared" si="20"/>
        <v>468557.69195192121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1722795.4482011762</v>
      </c>
      <c r="G73" s="31">
        <f t="shared" si="20"/>
        <v>1953315.0570695321</v>
      </c>
      <c r="H73" s="31">
        <f t="shared" si="20"/>
        <v>2421872.7490214533</v>
      </c>
      <c r="I73" s="31">
        <f t="shared" si="20"/>
        <v>2421872.7490214533</v>
      </c>
      <c r="J73" s="31">
        <f t="shared" si="20"/>
        <v>2421872.7490214533</v>
      </c>
      <c r="K73" s="31">
        <f t="shared" si="20"/>
        <v>2421872.7490214533</v>
      </c>
      <c r="L73" s="31">
        <f t="shared" si="20"/>
        <v>2421872.7490214529</v>
      </c>
      <c r="M73" s="31">
        <f t="shared" si="20"/>
        <v>2421872.7490214524</v>
      </c>
      <c r="N73" s="125">
        <f>+N63-N68</f>
        <v>0</v>
      </c>
    </row>
    <row r="74" spans="1:14">
      <c r="A74" s="121" t="s">
        <v>65</v>
      </c>
      <c r="B74" s="122">
        <f t="shared" si="20"/>
        <v>795752.54570326954</v>
      </c>
      <c r="C74" s="122">
        <f t="shared" si="20"/>
        <v>1208337.6375026517</v>
      </c>
      <c r="D74" s="122">
        <f t="shared" si="20"/>
        <v>734669.35936863348</v>
      </c>
      <c r="E74" s="122">
        <f t="shared" si="20"/>
        <v>275812.26472440362</v>
      </c>
      <c r="F74" s="122">
        <f>+F64-F69</f>
        <v>1722795.4482011758</v>
      </c>
      <c r="G74" s="122">
        <f t="shared" si="20"/>
        <v>1953315.0570695326</v>
      </c>
      <c r="H74" s="122">
        <f t="shared" si="20"/>
        <v>2421872.7490214538</v>
      </c>
      <c r="I74" s="122">
        <f t="shared" si="20"/>
        <v>2421872.7490214519</v>
      </c>
      <c r="J74" s="122">
        <f t="shared" si="20"/>
        <v>2421872.7490214519</v>
      </c>
      <c r="K74" s="122">
        <f t="shared" si="20"/>
        <v>2421872.7490214519</v>
      </c>
      <c r="L74" s="122">
        <f t="shared" si="20"/>
        <v>2421872.7490214519</v>
      </c>
      <c r="M74" s="122">
        <f t="shared" si="20"/>
        <v>2421872.7490214501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483547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13567659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30858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1356896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514405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14924555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514405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14924555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246277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7430341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246277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7430341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237270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6137318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30858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1356896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268128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7494214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0.52123910148618302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0.50213986279657918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257345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4190883.9124690006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149568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2007012.0022953381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406913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6197895.9147643391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667513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9927259.9147643372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-406913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-6197895.9147643382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-77648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-928623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-3350</v>
      </c>
      <c r="G41" s="110">
        <v>-8350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-94200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146973</v>
      </c>
      <c r="G42" s="12">
        <f t="shared" si="9"/>
        <v>167463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2621200.9999999991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211175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2191537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211175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2191537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537589</v>
      </c>
      <c r="G48" s="19">
        <f t="shared" si="11"/>
        <v>1031828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18440974.914764337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-69747</v>
      </c>
      <c r="G50" s="12">
        <f t="shared" si="12"/>
        <v>-517423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-3516419.9147643386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970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519562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-50933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-229100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-344647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-2084054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-394610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-818190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-445538</v>
      </c>
      <c r="G61" s="19">
        <f t="shared" si="14"/>
        <v>637218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17622784.914764337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913380</v>
      </c>
      <c r="G62" s="14">
        <f t="shared" si="15"/>
        <v>-122813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-2698229.9147643372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-549198</v>
      </c>
      <c r="G63" s="12">
        <f t="shared" si="16"/>
        <v>-672011</v>
      </c>
      <c r="H63" s="12">
        <f t="shared" si="16"/>
        <v>-1400148.6919519212</v>
      </c>
      <c r="I63" s="12">
        <f>H63+I62</f>
        <v>-1589898.6331051672</v>
      </c>
      <c r="J63" s="12">
        <f t="shared" si="16"/>
        <v>-1706227.897525413</v>
      </c>
      <c r="K63" s="12">
        <f t="shared" si="16"/>
        <v>-2161168.5176535118</v>
      </c>
      <c r="L63" s="12">
        <f t="shared" si="16"/>
        <v>-2535668.9835893577</v>
      </c>
      <c r="M63" s="12">
        <f t="shared" si="16"/>
        <v>-2698229.9147643386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14661093</v>
      </c>
      <c r="G64" s="12">
        <f t="shared" si="17"/>
        <v>14538280</v>
      </c>
      <c r="H64" s="12">
        <f t="shared" si="17"/>
        <v>13810142.308048079</v>
      </c>
      <c r="I64" s="12">
        <f t="shared" si="17"/>
        <v>13620392.366894834</v>
      </c>
      <c r="J64" s="12">
        <f t="shared" si="17"/>
        <v>13504063.102474587</v>
      </c>
      <c r="K64" s="12">
        <f t="shared" si="17"/>
        <v>13049122.482346488</v>
      </c>
      <c r="L64" s="12">
        <f t="shared" si="17"/>
        <v>12674622.016410641</v>
      </c>
      <c r="M64" s="12">
        <f t="shared" si="17"/>
        <v>12512061.085235661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+B69+C67</f>
        <v>13912870.362497348</v>
      </c>
      <c r="D69" s="16">
        <f t="shared" ref="D69:M69" si="19">+C69+D67</f>
        <v>13890985.640631367</v>
      </c>
      <c r="E69" s="16">
        <f t="shared" si="19"/>
        <v>13471900.735275596</v>
      </c>
      <c r="F69" s="16">
        <f t="shared" si="19"/>
        <v>12938297.551798824</v>
      </c>
      <c r="G69" s="16">
        <f t="shared" si="19"/>
        <v>12584964.942930467</v>
      </c>
      <c r="H69" s="16">
        <f t="shared" si="19"/>
        <v>11856827.250978546</v>
      </c>
      <c r="I69" s="16">
        <f t="shared" si="19"/>
        <v>11667077.309825301</v>
      </c>
      <c r="J69" s="16">
        <f t="shared" si="19"/>
        <v>11550748.045405056</v>
      </c>
      <c r="K69" s="16">
        <f t="shared" si="19"/>
        <v>11095807.425276957</v>
      </c>
      <c r="L69" s="16">
        <f t="shared" si="19"/>
        <v>10721306.959341113</v>
      </c>
      <c r="M69" s="16">
        <f t="shared" si="19"/>
        <v>10558746.028166132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1446983.1834767712</v>
      </c>
      <c r="G72" s="31">
        <f t="shared" si="20"/>
        <v>230519.60886835586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1722795.4482011762</v>
      </c>
      <c r="G73" s="31">
        <f t="shared" si="20"/>
        <v>1953315.0570695321</v>
      </c>
      <c r="H73" s="31">
        <f t="shared" si="20"/>
        <v>1953315.0570695321</v>
      </c>
      <c r="I73" s="31">
        <f t="shared" si="20"/>
        <v>1953315.0570695321</v>
      </c>
      <c r="J73" s="31">
        <f t="shared" si="20"/>
        <v>1953315.0570695321</v>
      </c>
      <c r="K73" s="31">
        <f t="shared" si="20"/>
        <v>1953315.0570695321</v>
      </c>
      <c r="L73" s="31">
        <f t="shared" si="20"/>
        <v>1953315.0570695316</v>
      </c>
      <c r="M73" s="31">
        <f t="shared" si="20"/>
        <v>1953315.0570695312</v>
      </c>
      <c r="N73" s="125">
        <f>+N63-N68</f>
        <v>0</v>
      </c>
    </row>
    <row r="74" spans="1:14">
      <c r="A74" s="121" t="s">
        <v>65</v>
      </c>
      <c r="B74" s="122">
        <f t="shared" si="20"/>
        <v>795752.54570326954</v>
      </c>
      <c r="C74" s="122">
        <f t="shared" si="20"/>
        <v>1208337.6375026517</v>
      </c>
      <c r="D74" s="122">
        <f t="shared" si="20"/>
        <v>734669.35936863348</v>
      </c>
      <c r="E74" s="122">
        <f t="shared" si="20"/>
        <v>275812.26472440362</v>
      </c>
      <c r="F74" s="122">
        <f>+F64-F69</f>
        <v>1722795.4482011758</v>
      </c>
      <c r="G74" s="122">
        <f t="shared" si="20"/>
        <v>1953315.0570695326</v>
      </c>
      <c r="H74" s="122">
        <f t="shared" si="20"/>
        <v>1953315.0570695326</v>
      </c>
      <c r="I74" s="122">
        <f t="shared" si="20"/>
        <v>1953315.0570695326</v>
      </c>
      <c r="J74" s="122">
        <f t="shared" si="20"/>
        <v>1953315.0570695307</v>
      </c>
      <c r="K74" s="122">
        <f t="shared" si="20"/>
        <v>1953315.0570695307</v>
      </c>
      <c r="L74" s="122">
        <f t="shared" si="20"/>
        <v>1953315.0570695288</v>
      </c>
      <c r="M74" s="122">
        <f t="shared" si="20"/>
        <v>1953315.0570695288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 t="shared" si="20"/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13897711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1547841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15445552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15445552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7513891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7513891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6383820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1547841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7931661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0.51352395822434838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4293435.0955361538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2021926.0947632066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6315361.1902993601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10158246.523632694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-6315361.190299361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-928062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-1150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-93000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149173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2736483.333333333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2227346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2227346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539789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18793081.523632694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-71947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-3347529.5236326945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555592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-193167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-1754407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-416580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-443338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18376501.523632694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911180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-2930949.523632694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-551398</v>
      </c>
      <c r="G63" s="12">
        <f t="shared" si="16"/>
        <v>-904730.60886835586</v>
      </c>
      <c r="H63" s="12">
        <f t="shared" si="16"/>
        <v>-1632868.3008202771</v>
      </c>
      <c r="I63" s="12">
        <f>H63+I62</f>
        <v>-1822618.2419735231</v>
      </c>
      <c r="J63" s="12">
        <f t="shared" si="16"/>
        <v>-1938947.5063937688</v>
      </c>
      <c r="K63" s="12">
        <f t="shared" si="16"/>
        <v>-2393888.1265218677</v>
      </c>
      <c r="L63" s="12">
        <f t="shared" si="16"/>
        <v>-2768388.5924577136</v>
      </c>
      <c r="M63" s="12">
        <f t="shared" si="16"/>
        <v>-2930949.5236326945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14658893</v>
      </c>
      <c r="G64" s="12">
        <f t="shared" si="17"/>
        <v>14305560.391131643</v>
      </c>
      <c r="H64" s="12">
        <f t="shared" si="17"/>
        <v>13577422.699179724</v>
      </c>
      <c r="I64" s="12">
        <f t="shared" si="17"/>
        <v>13387672.758026477</v>
      </c>
      <c r="J64" s="12">
        <f t="shared" si="17"/>
        <v>13271343.493606232</v>
      </c>
      <c r="K64" s="12">
        <f t="shared" si="17"/>
        <v>12816402.873478133</v>
      </c>
      <c r="L64" s="12">
        <f t="shared" si="17"/>
        <v>12441902.407542286</v>
      </c>
      <c r="M64" s="12">
        <f t="shared" si="17"/>
        <v>12279341.476367306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+B69+C68</f>
        <v>12706685.816794079</v>
      </c>
      <c r="D69" s="16">
        <f t="shared" ref="D69:M69" si="19">+C69+D68</f>
        <v>11387380.457425443</v>
      </c>
      <c r="E69" s="16">
        <f t="shared" si="19"/>
        <v>9648990.192701038</v>
      </c>
      <c r="F69" s="16">
        <f t="shared" si="19"/>
        <v>7376996.7444998622</v>
      </c>
      <c r="G69" s="16">
        <f t="shared" si="19"/>
        <v>4751670.6874303296</v>
      </c>
      <c r="H69" s="16">
        <f t="shared" si="19"/>
        <v>1398206.9384088763</v>
      </c>
      <c r="I69" s="16">
        <f t="shared" si="19"/>
        <v>-2145006.751765823</v>
      </c>
      <c r="J69" s="16">
        <f t="shared" si="19"/>
        <v>-5804549.7063607685</v>
      </c>
      <c r="K69" s="16">
        <f t="shared" si="19"/>
        <v>-9919033.2810838129</v>
      </c>
      <c r="L69" s="16">
        <f t="shared" si="19"/>
        <v>-14408017.321742702</v>
      </c>
      <c r="M69" s="16">
        <f t="shared" si="19"/>
        <v>-19059562.293576572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1444783.1834767712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1720595.4482011762</v>
      </c>
      <c r="G73" s="31">
        <f t="shared" si="20"/>
        <v>1720595.4482011762</v>
      </c>
      <c r="H73" s="31">
        <f t="shared" si="20"/>
        <v>1720595.4482011762</v>
      </c>
      <c r="I73" s="31">
        <f t="shared" si="20"/>
        <v>1720595.4482011762</v>
      </c>
      <c r="J73" s="31">
        <f t="shared" si="20"/>
        <v>1720595.4482011762</v>
      </c>
      <c r="K73" s="31">
        <f t="shared" si="20"/>
        <v>1720595.4482011762</v>
      </c>
      <c r="L73" s="31">
        <f t="shared" si="20"/>
        <v>1720595.4482011758</v>
      </c>
      <c r="M73" s="31">
        <f t="shared" si="20"/>
        <v>1720595.4482011753</v>
      </c>
      <c r="N73" s="125">
        <f>+N63-N68</f>
        <v>0</v>
      </c>
    </row>
    <row r="74" spans="1:14">
      <c r="A74" s="121" t="s">
        <v>65</v>
      </c>
      <c r="B74" s="122">
        <f t="shared" si="20"/>
        <v>795752.54570326954</v>
      </c>
      <c r="C74" s="122">
        <f t="shared" si="20"/>
        <v>2414522.1832059212</v>
      </c>
      <c r="D74" s="122">
        <f t="shared" si="20"/>
        <v>3238274.5425745565</v>
      </c>
      <c r="E74" s="122">
        <f t="shared" si="20"/>
        <v>4098722.807298962</v>
      </c>
      <c r="F74" s="122">
        <f>+F64-F69</f>
        <v>7281896.2555001378</v>
      </c>
      <c r="G74" s="122">
        <f t="shared" si="20"/>
        <v>9553889.7037013136</v>
      </c>
      <c r="H74" s="122">
        <f t="shared" si="20"/>
        <v>12179215.760770848</v>
      </c>
      <c r="I74" s="122">
        <f t="shared" si="20"/>
        <v>15532679.5097923</v>
      </c>
      <c r="J74" s="122">
        <f t="shared" si="20"/>
        <v>19075893.199967001</v>
      </c>
      <c r="K74" s="122">
        <f t="shared" si="20"/>
        <v>22735436.154561944</v>
      </c>
      <c r="L74" s="122">
        <f t="shared" si="20"/>
        <v>26849919.729284987</v>
      </c>
      <c r="M74" s="122">
        <f t="shared" si="20"/>
        <v>31338903.769943878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>
      <selection activeCell="D62" sqref="D62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13897711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1547841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15445552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15445552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7513891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7513891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6383820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1547841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7931661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0.51352395822434838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4293435.0955361538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2021926.0947632066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6315361.1902993601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10158246.523632694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-6315361.190299361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-928062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-1150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-93000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149173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2736483.333333333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2227346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2227346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539789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18793081.523632694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-71947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-3347529.5236326945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555592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-193167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-1754407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-416580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-443338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18376501.523632694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911180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-2930949.523632694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-551398</v>
      </c>
      <c r="G63" s="12">
        <f t="shared" si="16"/>
        <v>-904730.60886835586</v>
      </c>
      <c r="H63" s="12">
        <f t="shared" si="16"/>
        <v>-1632868.3008202771</v>
      </c>
      <c r="I63" s="12">
        <f>H63+I62</f>
        <v>-1822618.2419735231</v>
      </c>
      <c r="J63" s="12">
        <f t="shared" si="16"/>
        <v>-1938947.5063937688</v>
      </c>
      <c r="K63" s="12">
        <f t="shared" si="16"/>
        <v>-2393888.1265218677</v>
      </c>
      <c r="L63" s="12">
        <f t="shared" si="16"/>
        <v>-2768388.5924577136</v>
      </c>
      <c r="M63" s="12">
        <f t="shared" si="16"/>
        <v>-2930949.5236326945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14658893</v>
      </c>
      <c r="G64" s="12">
        <f t="shared" si="17"/>
        <v>14305560.391131643</v>
      </c>
      <c r="H64" s="12">
        <f t="shared" si="17"/>
        <v>13577422.699179724</v>
      </c>
      <c r="I64" s="12">
        <f t="shared" si="17"/>
        <v>13387672.758026477</v>
      </c>
      <c r="J64" s="12">
        <f t="shared" si="17"/>
        <v>13271343.493606232</v>
      </c>
      <c r="K64" s="12">
        <f t="shared" si="17"/>
        <v>12816402.873478133</v>
      </c>
      <c r="L64" s="12">
        <f t="shared" si="17"/>
        <v>12441902.407542286</v>
      </c>
      <c r="M64" s="12">
        <f t="shared" si="17"/>
        <v>12279341.476367306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-473668.27813401725</v>
      </c>
      <c r="E72" s="31">
        <f t="shared" si="19"/>
        <v>-458857.09464422986</v>
      </c>
      <c r="F72" s="31">
        <f t="shared" si="19"/>
        <v>1444783.1834767712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734669.35936863488</v>
      </c>
      <c r="E73" s="31">
        <f t="shared" si="19"/>
        <v>275812.26472440502</v>
      </c>
      <c r="F73" s="31">
        <f t="shared" si="19"/>
        <v>1720595.4482011762</v>
      </c>
      <c r="G73" s="31">
        <f t="shared" si="19"/>
        <v>1720595.4482011762</v>
      </c>
      <c r="H73" s="31">
        <f t="shared" si="19"/>
        <v>1720595.4482011762</v>
      </c>
      <c r="I73" s="31">
        <f t="shared" si="19"/>
        <v>1720595.4482011762</v>
      </c>
      <c r="J73" s="31">
        <f t="shared" si="19"/>
        <v>1720595.4482011762</v>
      </c>
      <c r="K73" s="31">
        <f t="shared" si="19"/>
        <v>1720595.4482011762</v>
      </c>
      <c r="L73" s="31">
        <f t="shared" si="19"/>
        <v>1720595.4482011758</v>
      </c>
      <c r="M73" s="31">
        <f t="shared" si="19"/>
        <v>1720595.4482011753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14625655</v>
      </c>
      <c r="E74" s="122">
        <f t="shared" si="19"/>
        <v>13747713</v>
      </c>
      <c r="F74" s="122">
        <f t="shared" si="19"/>
        <v>14658893</v>
      </c>
      <c r="G74" s="122">
        <f t="shared" si="19"/>
        <v>14305560.391131643</v>
      </c>
      <c r="H74" s="122">
        <f t="shared" si="19"/>
        <v>13577422.699179724</v>
      </c>
      <c r="I74" s="122">
        <f t="shared" si="19"/>
        <v>13387672.758026477</v>
      </c>
      <c r="J74" s="122">
        <f t="shared" si="19"/>
        <v>13271343.493606232</v>
      </c>
      <c r="K74" s="122">
        <f t="shared" si="19"/>
        <v>12816402.873478133</v>
      </c>
      <c r="L74" s="122">
        <f t="shared" si="19"/>
        <v>12441902.407542286</v>
      </c>
      <c r="M74" s="122">
        <f t="shared" si="19"/>
        <v>12279341.476367306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15013809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1530689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16544498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16544498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7885822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7885822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7127987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1530689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8658676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0.52335682835465902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4518677.8087260006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2051022.8037392346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6569700.6124652354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10491079.612465234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-6569700.6124652354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-926941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-4350</v>
      </c>
      <c r="F41" s="110">
        <v>-4350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-97200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2811897.9999999991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2729939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2729939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19997359.612465236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-3452861.6124652359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539701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-196329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-854760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464014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20461373.612465236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-3916875.6124652363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-1003720.9053557701</v>
      </c>
      <c r="F63" s="12">
        <f t="shared" si="16"/>
        <v>-1537324.0888325414</v>
      </c>
      <c r="G63" s="12">
        <f t="shared" si="16"/>
        <v>-1890656.6977008972</v>
      </c>
      <c r="H63" s="12">
        <f t="shared" si="16"/>
        <v>-2618794.3896528184</v>
      </c>
      <c r="I63" s="12">
        <f>H63+I62</f>
        <v>-2808544.3308060644</v>
      </c>
      <c r="J63" s="12">
        <f t="shared" si="16"/>
        <v>-2924873.5952263102</v>
      </c>
      <c r="K63" s="12">
        <f t="shared" si="16"/>
        <v>-3379814.2153544091</v>
      </c>
      <c r="L63" s="12">
        <f t="shared" si="16"/>
        <v>-3754314.6812902549</v>
      </c>
      <c r="M63" s="12">
        <f t="shared" si="16"/>
        <v>-3916875.6124652359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14206570.09464423</v>
      </c>
      <c r="F64" s="12">
        <f>+$B$60+F63</f>
        <v>13672966.911167458</v>
      </c>
      <c r="G64" s="12">
        <f t="shared" si="17"/>
        <v>13319634.302299103</v>
      </c>
      <c r="H64" s="12">
        <f t="shared" si="17"/>
        <v>12591496.610347182</v>
      </c>
      <c r="I64" s="12">
        <f t="shared" si="17"/>
        <v>12401746.669193935</v>
      </c>
      <c r="J64" s="12">
        <f t="shared" si="17"/>
        <v>12285417.40477369</v>
      </c>
      <c r="K64" s="12">
        <f t="shared" si="17"/>
        <v>11830476.784645591</v>
      </c>
      <c r="L64" s="12">
        <f t="shared" si="17"/>
        <v>11455976.318709746</v>
      </c>
      <c r="M64" s="12">
        <f t="shared" si="17"/>
        <v>11293415.387534764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-473668.27813401725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734669.35936863488</v>
      </c>
      <c r="E73" s="31">
        <f t="shared" si="19"/>
        <v>734669.35936863488</v>
      </c>
      <c r="F73" s="31">
        <f t="shared" si="19"/>
        <v>734669.35936863488</v>
      </c>
      <c r="G73" s="31">
        <f t="shared" si="19"/>
        <v>734669.35936863488</v>
      </c>
      <c r="H73" s="31">
        <f t="shared" si="19"/>
        <v>734669.35936863488</v>
      </c>
      <c r="I73" s="31">
        <f t="shared" si="19"/>
        <v>734669.35936863488</v>
      </c>
      <c r="J73" s="31">
        <f t="shared" si="19"/>
        <v>734669.35936863488</v>
      </c>
      <c r="K73" s="31">
        <f t="shared" si="19"/>
        <v>734669.35936863488</v>
      </c>
      <c r="L73" s="31">
        <f t="shared" si="19"/>
        <v>734669.35936863441</v>
      </c>
      <c r="M73" s="31">
        <f t="shared" si="19"/>
        <v>734669.35936863394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14625655</v>
      </c>
      <c r="E74" s="122">
        <f t="shared" si="19"/>
        <v>14206570.09464423</v>
      </c>
      <c r="F74" s="122">
        <f t="shared" si="19"/>
        <v>13672966.911167458</v>
      </c>
      <c r="G74" s="122">
        <f t="shared" si="19"/>
        <v>13319634.302299103</v>
      </c>
      <c r="H74" s="122">
        <f t="shared" si="19"/>
        <v>12591496.610347182</v>
      </c>
      <c r="I74" s="122">
        <f t="shared" si="19"/>
        <v>12401746.669193935</v>
      </c>
      <c r="J74" s="122">
        <f t="shared" si="19"/>
        <v>12285417.40477369</v>
      </c>
      <c r="K74" s="122">
        <f t="shared" si="19"/>
        <v>11830476.784645591</v>
      </c>
      <c r="L74" s="122">
        <f t="shared" si="19"/>
        <v>11455976.318709746</v>
      </c>
      <c r="M74" s="122">
        <f t="shared" si="19"/>
        <v>11293415.387534764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>
      <selection activeCell="D2" sqref="D2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16264146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1500089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17764235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17764235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8552908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8552908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7711238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1500089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9211327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0.51853215182077927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4608922.7222481547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2060617.27874973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6669540.0009978842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10776182.334331218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-6669540.0009978851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-926274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-3350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-98200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2996828.333333333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2764974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2764974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20984250.334331218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-3220015.3343312186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537160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-188027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-1101343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223192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21207442.334331218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-3443207.3343312182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-110967.72186598275</v>
      </c>
      <c r="E63" s="12">
        <f t="shared" si="16"/>
        <v>-530052.62722175289</v>
      </c>
      <c r="F63" s="12">
        <f t="shared" si="16"/>
        <v>-1063655.8106985241</v>
      </c>
      <c r="G63" s="12">
        <f t="shared" si="16"/>
        <v>-1416988.41956688</v>
      </c>
      <c r="H63" s="12">
        <f t="shared" si="16"/>
        <v>-2145126.1115188012</v>
      </c>
      <c r="I63" s="12">
        <f>H63+I62</f>
        <v>-2334876.0526720472</v>
      </c>
      <c r="J63" s="12">
        <f t="shared" si="16"/>
        <v>-2451205.3170922929</v>
      </c>
      <c r="K63" s="12">
        <f t="shared" si="16"/>
        <v>-2906145.9372203918</v>
      </c>
      <c r="L63" s="12">
        <f t="shared" si="16"/>
        <v>-3280646.4031562377</v>
      </c>
      <c r="M63" s="12">
        <f t="shared" si="16"/>
        <v>-3443207.3343312186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15099323.278134018</v>
      </c>
      <c r="E64" s="12">
        <f t="shared" si="17"/>
        <v>14680238.372778248</v>
      </c>
      <c r="F64" s="12">
        <f>+$B$60+F63</f>
        <v>14146635.189301476</v>
      </c>
      <c r="G64" s="12">
        <f t="shared" si="17"/>
        <v>13793302.580433119</v>
      </c>
      <c r="H64" s="12">
        <f t="shared" si="17"/>
        <v>13065164.8884812</v>
      </c>
      <c r="I64" s="12">
        <f t="shared" si="17"/>
        <v>12875414.947327953</v>
      </c>
      <c r="J64" s="12">
        <f t="shared" si="17"/>
        <v>12759085.682907708</v>
      </c>
      <c r="K64" s="12">
        <f t="shared" si="17"/>
        <v>12304145.062779609</v>
      </c>
      <c r="L64" s="12">
        <f t="shared" si="17"/>
        <v>11929644.596843762</v>
      </c>
      <c r="M64" s="12">
        <f t="shared" si="17"/>
        <v>11767083.665668782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1208337.6375026521</v>
      </c>
      <c r="E73" s="31">
        <f t="shared" si="19"/>
        <v>1208337.6375026521</v>
      </c>
      <c r="F73" s="31">
        <f t="shared" si="19"/>
        <v>1208337.6375026521</v>
      </c>
      <c r="G73" s="31">
        <f t="shared" si="19"/>
        <v>1208337.6375026521</v>
      </c>
      <c r="H73" s="31">
        <f t="shared" si="19"/>
        <v>1208337.6375026521</v>
      </c>
      <c r="I73" s="31">
        <f t="shared" si="19"/>
        <v>1208337.6375026521</v>
      </c>
      <c r="J73" s="31">
        <f t="shared" si="19"/>
        <v>1208337.6375026521</v>
      </c>
      <c r="K73" s="31">
        <f t="shared" si="19"/>
        <v>1208337.6375026521</v>
      </c>
      <c r="L73" s="31">
        <f t="shared" si="19"/>
        <v>1208337.6375026517</v>
      </c>
      <c r="M73" s="31">
        <f t="shared" si="19"/>
        <v>1208337.6375026512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15099323.278134018</v>
      </c>
      <c r="E74" s="122">
        <f t="shared" si="19"/>
        <v>14680238.372778248</v>
      </c>
      <c r="F74" s="122">
        <f t="shared" si="19"/>
        <v>14146635.189301476</v>
      </c>
      <c r="G74" s="122">
        <f t="shared" si="19"/>
        <v>13793302.580433119</v>
      </c>
      <c r="H74" s="122">
        <f t="shared" si="19"/>
        <v>13065164.8884812</v>
      </c>
      <c r="I74" s="122">
        <f t="shared" si="19"/>
        <v>12875414.947327953</v>
      </c>
      <c r="J74" s="122">
        <f t="shared" si="19"/>
        <v>12759085.682907708</v>
      </c>
      <c r="K74" s="122">
        <f t="shared" si="19"/>
        <v>12304145.062779609</v>
      </c>
      <c r="L74" s="122">
        <f t="shared" si="19"/>
        <v>11929644.596843762</v>
      </c>
      <c r="M74" s="122">
        <f t="shared" si="19"/>
        <v>11767083.665668782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0" zoomScaleNormal="100" workbookViewId="0">
      <selection activeCell="C60" sqref="C60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16826723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1487611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18314334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18314334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8650615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8650615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8176108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1487611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9663719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0.52765877263131711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4689689.9106103079</v>
      </c>
    </row>
    <row r="31" spans="1:14" s="6" customFormat="1" hidden="1" outlineLevel="1">
      <c r="A31" s="100" t="s">
        <v>42</v>
      </c>
      <c r="B31" s="101">
        <v>154113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2082017.8488536254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6771707.7594639333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11250628.4261306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-6771707.7594639333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-925550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-99200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3368830.666666667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234703</v>
      </c>
      <c r="C44" s="111">
        <v>230113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2775974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2775974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21567127.4261306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-3252793.4261306007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441020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-184539</v>
      </c>
    </row>
    <row r="57" spans="1:21" s="6" customFormat="1">
      <c r="A57" s="6" t="s">
        <v>134</v>
      </c>
      <c r="B57" s="22">
        <v>-463884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-628884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602999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22170126.4261306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-3855792.4261306003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-501668.09179938212</v>
      </c>
      <c r="D63" s="12">
        <f t="shared" si="16"/>
        <v>-523552.81366536487</v>
      </c>
      <c r="E63" s="12">
        <f t="shared" si="16"/>
        <v>-942637.71902113501</v>
      </c>
      <c r="F63" s="12">
        <f t="shared" si="16"/>
        <v>-1476240.9024979062</v>
      </c>
      <c r="G63" s="12">
        <f t="shared" si="16"/>
        <v>-1829573.5113662621</v>
      </c>
      <c r="H63" s="12">
        <f t="shared" si="16"/>
        <v>-2557711.2033181833</v>
      </c>
      <c r="I63" s="12">
        <f>H63+I62</f>
        <v>-2747461.1444714293</v>
      </c>
      <c r="J63" s="12">
        <f t="shared" si="16"/>
        <v>-2863790.4088916751</v>
      </c>
      <c r="K63" s="12">
        <f t="shared" si="16"/>
        <v>-3318731.0290197739</v>
      </c>
      <c r="L63" s="12">
        <f t="shared" si="16"/>
        <v>-3693231.4949556198</v>
      </c>
      <c r="M63" s="12">
        <f t="shared" si="16"/>
        <v>-3855792.4261306007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14708622.908200618</v>
      </c>
      <c r="D64" s="12">
        <f t="shared" si="17"/>
        <v>14686738.186334636</v>
      </c>
      <c r="E64" s="12">
        <f t="shared" si="17"/>
        <v>14267653.280978866</v>
      </c>
      <c r="F64" s="12">
        <f>+$B$60+F63</f>
        <v>13734050.097502094</v>
      </c>
      <c r="G64" s="12">
        <f t="shared" si="17"/>
        <v>13380717.488633737</v>
      </c>
      <c r="H64" s="12">
        <f t="shared" si="17"/>
        <v>12652579.796681818</v>
      </c>
      <c r="I64" s="12">
        <f t="shared" si="17"/>
        <v>12462829.855528571</v>
      </c>
      <c r="J64" s="12">
        <f t="shared" si="17"/>
        <v>12346500.591108326</v>
      </c>
      <c r="K64" s="12">
        <f t="shared" si="17"/>
        <v>11891559.970980227</v>
      </c>
      <c r="L64" s="12">
        <f t="shared" si="17"/>
        <v>11517059.50504438</v>
      </c>
      <c r="M64" s="12">
        <f t="shared" si="17"/>
        <v>11354498.5738694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0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795752.54570327001</v>
      </c>
      <c r="D73" s="31">
        <f t="shared" si="19"/>
        <v>795752.54570327001</v>
      </c>
      <c r="E73" s="31">
        <f t="shared" si="19"/>
        <v>795752.54570327001</v>
      </c>
      <c r="F73" s="31">
        <f t="shared" si="19"/>
        <v>795752.54570327001</v>
      </c>
      <c r="G73" s="31">
        <f t="shared" si="19"/>
        <v>795752.54570327001</v>
      </c>
      <c r="H73" s="31">
        <f t="shared" si="19"/>
        <v>795752.54570327001</v>
      </c>
      <c r="I73" s="31">
        <f t="shared" si="19"/>
        <v>795752.54570327001</v>
      </c>
      <c r="J73" s="31">
        <f t="shared" si="19"/>
        <v>795752.54570327001</v>
      </c>
      <c r="K73" s="31">
        <f t="shared" si="19"/>
        <v>795752.54570327001</v>
      </c>
      <c r="L73" s="31">
        <f t="shared" si="19"/>
        <v>795752.54570326954</v>
      </c>
      <c r="M73" s="31">
        <f t="shared" si="19"/>
        <v>795752.54570326908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14708622.908200618</v>
      </c>
      <c r="D74" s="122">
        <f t="shared" si="19"/>
        <v>14686738.186334636</v>
      </c>
      <c r="E74" s="122">
        <f t="shared" si="19"/>
        <v>14267653.280978866</v>
      </c>
      <c r="F74" s="122">
        <f t="shared" si="19"/>
        <v>13734050.097502094</v>
      </c>
      <c r="G74" s="122">
        <f t="shared" si="19"/>
        <v>13380717.488633737</v>
      </c>
      <c r="H74" s="122">
        <f t="shared" si="19"/>
        <v>12652579.796681818</v>
      </c>
      <c r="I74" s="122">
        <f t="shared" si="19"/>
        <v>12462829.855528571</v>
      </c>
      <c r="J74" s="122">
        <f t="shared" si="19"/>
        <v>12346500.591108326</v>
      </c>
      <c r="K74" s="122">
        <f t="shared" si="19"/>
        <v>11891559.970980227</v>
      </c>
      <c r="L74" s="122">
        <f t="shared" si="19"/>
        <v>11517059.50504438</v>
      </c>
      <c r="M74" s="122">
        <f t="shared" si="19"/>
        <v>11354498.5738694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4" zoomScaleNormal="100" workbookViewId="0">
      <selection activeCell="B28" sqref="B28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76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690357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17040172</v>
      </c>
    </row>
    <row r="6" spans="1:14" s="6" customFormat="1" ht="12.75" hidden="1" customHeight="1" outlineLevel="1">
      <c r="A6" s="100" t="s">
        <v>29</v>
      </c>
      <c r="B6" s="101">
        <v>37076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1324948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727433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18365120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727433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18365120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416459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8730260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416459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8730260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273898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8309912</v>
      </c>
    </row>
    <row r="24" spans="1:14" s="6" customFormat="1" hidden="1" outlineLevel="1">
      <c r="A24" s="100" t="s">
        <v>37</v>
      </c>
      <c r="B24" s="103">
        <f t="shared" si="3"/>
        <v>37076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1324948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310974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9634860</v>
      </c>
    </row>
    <row r="28" spans="1:14" s="6" customFormat="1" ht="14.25" customHeight="1">
      <c r="B28" s="73">
        <f>IFERROR(+B27/B9, 0)</f>
        <v>0.42749504078038802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0.52462820825564982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370271.07587769238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4782557.9864880005</v>
      </c>
    </row>
    <row r="31" spans="1:14" s="6" customFormat="1" hidden="1" outlineLevel="1">
      <c r="A31" s="100" t="s">
        <v>42</v>
      </c>
      <c r="B31" s="101">
        <v>194578.13649224414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2122482.9853458698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564849.21236993652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6905040.9718338698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894305.54570326989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11445046.97183387</v>
      </c>
    </row>
    <row r="38" spans="1:14" s="6" customFormat="1" ht="12.75" hidden="1" customHeight="1" outlineLevel="1">
      <c r="A38" s="6" t="s">
        <v>46</v>
      </c>
      <c r="B38" s="7">
        <f>-B34</f>
        <v>-564849.21236993652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-6905040.9718338707</v>
      </c>
    </row>
    <row r="39" spans="1:14" s="6" customFormat="1" ht="12.75" hidden="1" customHeight="1" outlineLevel="1">
      <c r="A39" s="100" t="s">
        <v>47</v>
      </c>
      <c r="B39" s="109">
        <v>-78384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-926547</v>
      </c>
    </row>
    <row r="40" spans="1:14" s="6" customFormat="1" ht="12.75" hidden="1" customHeight="1" outlineLevel="1">
      <c r="A40" s="100" t="s">
        <v>124</v>
      </c>
      <c r="B40" s="101">
        <v>-2345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-80078</v>
      </c>
    </row>
    <row r="41" spans="1:14" s="6" customFormat="1" ht="12.75" hidden="1" customHeight="1" outlineLevel="1">
      <c r="A41" s="100" t="s">
        <v>48</v>
      </c>
      <c r="B41" s="101">
        <v>-4350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-100200</v>
      </c>
    </row>
    <row r="42" spans="1:14" s="6" customFormat="1" collapsed="1">
      <c r="A42" s="13" t="s">
        <v>49</v>
      </c>
      <c r="B42" s="12">
        <f t="shared" ref="B42:N42" si="9">SUM(B37:B41)</f>
        <v>244377.33333333337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3433180.9999999991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337932</v>
      </c>
      <c r="C44" s="101">
        <v>230113</v>
      </c>
      <c r="D44" s="101">
        <v>245116</v>
      </c>
      <c r="E44" s="101">
        <v>306356</v>
      </c>
      <c r="F44" s="101">
        <v>272716</v>
      </c>
      <c r="G44" s="101">
        <v>246984</v>
      </c>
      <c r="H44" s="101">
        <v>294902</v>
      </c>
      <c r="I44" s="101">
        <v>245422</v>
      </c>
      <c r="J44" s="101">
        <v>271223</v>
      </c>
      <c r="K44" s="101">
        <v>309803</v>
      </c>
      <c r="L44" s="101">
        <v>249099</v>
      </c>
      <c r="M44" s="101">
        <v>-130463</v>
      </c>
      <c r="N44" s="102">
        <f>SUM(B44:M44)</f>
        <v>2879203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337932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2879203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1563617.54570327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21947684.97183387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-836184.54570327001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-3582564.9718338707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433980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400000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900000</v>
      </c>
    </row>
    <row r="56" spans="1:21" s="6" customFormat="1">
      <c r="A56" s="37" t="s">
        <v>58</v>
      </c>
      <c r="B56" s="7">
        <v>-15000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-180000</v>
      </c>
    </row>
    <row r="57" spans="1:21" s="6" customFormat="1">
      <c r="A57" s="6" t="s">
        <v>134</v>
      </c>
      <c r="B57" s="7">
        <v>-15000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-180000</v>
      </c>
    </row>
    <row r="58" spans="1:21" s="6" customFormat="1">
      <c r="A58" s="13" t="s">
        <v>60</v>
      </c>
      <c r="B58" s="19">
        <f t="shared" ref="B58:N58" si="13">SUM(B53:B57)</f>
        <v>370000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1068980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1933617.54570327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23016664.97183387</v>
      </c>
    </row>
    <row r="62" spans="1:21" ht="13.5" thickBot="1">
      <c r="A62" s="13" t="s">
        <v>63</v>
      </c>
      <c r="B62" s="14">
        <f t="shared" ref="B62:N62" si="15">+B13-B61</f>
        <v>-1206184.54570327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-4651544.9718338698</v>
      </c>
    </row>
    <row r="63" spans="1:21" s="6" customFormat="1" ht="13.5" thickTop="1">
      <c r="A63" s="13" t="s">
        <v>64</v>
      </c>
      <c r="B63" s="12">
        <f>+B62</f>
        <v>-1206184.54570327</v>
      </c>
      <c r="C63" s="12">
        <f t="shared" ref="C63:M63" si="16">B63+C62</f>
        <v>-1297420.6375026521</v>
      </c>
      <c r="D63" s="12">
        <f t="shared" si="16"/>
        <v>-1319305.3593686349</v>
      </c>
      <c r="E63" s="12">
        <f t="shared" si="16"/>
        <v>-1738390.264724405</v>
      </c>
      <c r="F63" s="12">
        <f t="shared" si="16"/>
        <v>-2271993.4482011762</v>
      </c>
      <c r="G63" s="12">
        <f t="shared" si="16"/>
        <v>-2625326.0570695321</v>
      </c>
      <c r="H63" s="12">
        <f t="shared" si="16"/>
        <v>-3353463.7490214533</v>
      </c>
      <c r="I63" s="12">
        <f>H63+I62</f>
        <v>-3543213.6901746993</v>
      </c>
      <c r="J63" s="12">
        <f t="shared" si="16"/>
        <v>-3659542.9545949451</v>
      </c>
      <c r="K63" s="12">
        <f t="shared" si="16"/>
        <v>-4114483.5747230439</v>
      </c>
      <c r="L63" s="12">
        <f t="shared" si="16"/>
        <v>-4488984.0406588893</v>
      </c>
      <c r="M63" s="12">
        <f t="shared" si="16"/>
        <v>-4651544.9718338698</v>
      </c>
      <c r="N63" s="12"/>
    </row>
    <row r="64" spans="1:21">
      <c r="A64" s="13" t="s">
        <v>65</v>
      </c>
      <c r="B64" s="12">
        <f t="shared" ref="B64:M64" si="17">+$B$60+B63</f>
        <v>14004106.45429673</v>
      </c>
      <c r="C64" s="12">
        <f t="shared" si="17"/>
        <v>13912870.362497348</v>
      </c>
      <c r="D64" s="12">
        <f t="shared" si="17"/>
        <v>13890985.640631365</v>
      </c>
      <c r="E64" s="12">
        <f t="shared" si="17"/>
        <v>13471900.735275595</v>
      </c>
      <c r="F64" s="12">
        <f>+$B$60+F63</f>
        <v>12938297.551798824</v>
      </c>
      <c r="G64" s="12">
        <f t="shared" si="17"/>
        <v>12584964.942930467</v>
      </c>
      <c r="H64" s="12">
        <f t="shared" si="17"/>
        <v>11856827.250978546</v>
      </c>
      <c r="I64" s="12">
        <f t="shared" si="17"/>
        <v>11667077.309825301</v>
      </c>
      <c r="J64" s="12">
        <f t="shared" si="17"/>
        <v>11550748.045405054</v>
      </c>
      <c r="K64" s="12">
        <f t="shared" si="17"/>
        <v>11095807.425276956</v>
      </c>
      <c r="L64" s="12">
        <f t="shared" si="17"/>
        <v>10721306.959341111</v>
      </c>
      <c r="M64" s="12">
        <f t="shared" si="17"/>
        <v>10558746.02816613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f>B62</f>
        <v>-1206184.54570327</v>
      </c>
      <c r="C67" s="30">
        <f t="shared" ref="C67:M67" si="18">C62</f>
        <v>-91236.09179938212</v>
      </c>
      <c r="D67" s="30">
        <f t="shared" si="18"/>
        <v>-21884.721865982749</v>
      </c>
      <c r="E67" s="30">
        <f t="shared" si="18"/>
        <v>-419084.90535577014</v>
      </c>
      <c r="F67" s="30">
        <f t="shared" si="18"/>
        <v>-533603.18347677123</v>
      </c>
      <c r="G67" s="30">
        <f t="shared" si="18"/>
        <v>-353332.60886835586</v>
      </c>
      <c r="H67" s="30">
        <f t="shared" si="18"/>
        <v>-728137.69195192121</v>
      </c>
      <c r="I67" s="30">
        <f t="shared" si="18"/>
        <v>-189749.94115324598</v>
      </c>
      <c r="J67" s="30">
        <f t="shared" si="18"/>
        <v>-116329.26442024577</v>
      </c>
      <c r="K67" s="30">
        <f t="shared" si="18"/>
        <v>-454940.62012809888</v>
      </c>
      <c r="L67" s="30">
        <f t="shared" si="18"/>
        <v>-374500.46593584586</v>
      </c>
      <c r="M67" s="30">
        <f t="shared" si="18"/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9">+B68+C67</f>
        <v>-1297420.6375026521</v>
      </c>
      <c r="D68" s="31">
        <f t="shared" si="19"/>
        <v>-1319305.3593686349</v>
      </c>
      <c r="E68" s="31">
        <f t="shared" si="19"/>
        <v>-1738390.264724405</v>
      </c>
      <c r="F68" s="31">
        <f t="shared" si="19"/>
        <v>-2271993.4482011762</v>
      </c>
      <c r="G68" s="31">
        <f t="shared" si="19"/>
        <v>-2625326.0570695321</v>
      </c>
      <c r="H68" s="31">
        <f t="shared" si="19"/>
        <v>-3353463.7490214533</v>
      </c>
      <c r="I68" s="31">
        <f t="shared" si="19"/>
        <v>-3543213.6901746993</v>
      </c>
      <c r="J68" s="31">
        <f t="shared" si="19"/>
        <v>-3659542.9545949451</v>
      </c>
      <c r="K68" s="31">
        <f t="shared" si="19"/>
        <v>-4114483.5747230439</v>
      </c>
      <c r="L68" s="31">
        <f t="shared" si="19"/>
        <v>-4488984.0406588893</v>
      </c>
      <c r="M68" s="31">
        <f t="shared" si="19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0</v>
      </c>
      <c r="C72" s="31">
        <f t="shared" si="20"/>
        <v>0</v>
      </c>
      <c r="D72" s="31">
        <f t="shared" si="20"/>
        <v>0</v>
      </c>
      <c r="E72" s="31">
        <f t="shared" si="20"/>
        <v>0</v>
      </c>
      <c r="F72" s="31">
        <f t="shared" si="20"/>
        <v>0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0</v>
      </c>
      <c r="C73" s="31">
        <f t="shared" si="20"/>
        <v>0</v>
      </c>
      <c r="D73" s="31">
        <f t="shared" si="20"/>
        <v>0</v>
      </c>
      <c r="E73" s="31">
        <f t="shared" si="20"/>
        <v>0</v>
      </c>
      <c r="F73" s="31">
        <f t="shared" si="20"/>
        <v>0</v>
      </c>
      <c r="G73" s="31">
        <f t="shared" si="20"/>
        <v>0</v>
      </c>
      <c r="H73" s="31">
        <f t="shared" si="20"/>
        <v>0</v>
      </c>
      <c r="I73" s="31">
        <f t="shared" si="20"/>
        <v>0</v>
      </c>
      <c r="J73" s="31">
        <f t="shared" si="20"/>
        <v>0</v>
      </c>
      <c r="K73" s="31">
        <f t="shared" si="20"/>
        <v>0</v>
      </c>
      <c r="L73" s="31">
        <f t="shared" si="20"/>
        <v>0</v>
      </c>
      <c r="M73" s="31">
        <f t="shared" si="20"/>
        <v>0</v>
      </c>
      <c r="N73" s="125">
        <f>+N63-N68</f>
        <v>0</v>
      </c>
    </row>
    <row r="74" spans="1:14">
      <c r="A74" s="121" t="s">
        <v>65</v>
      </c>
      <c r="B74" s="122">
        <f t="shared" si="20"/>
        <v>14004106.45429673</v>
      </c>
      <c r="C74" s="122">
        <f t="shared" si="20"/>
        <v>13912870.362497348</v>
      </c>
      <c r="D74" s="122">
        <f t="shared" si="20"/>
        <v>13890985.640631365</v>
      </c>
      <c r="E74" s="122">
        <f t="shared" si="20"/>
        <v>13471900.735275595</v>
      </c>
      <c r="F74" s="122">
        <f t="shared" si="20"/>
        <v>12938297.551798824</v>
      </c>
      <c r="G74" s="122">
        <f t="shared" si="20"/>
        <v>12584964.942930467</v>
      </c>
      <c r="H74" s="122">
        <f t="shared" si="20"/>
        <v>11856827.250978546</v>
      </c>
      <c r="I74" s="122">
        <f t="shared" si="20"/>
        <v>11667077.309825301</v>
      </c>
      <c r="J74" s="122">
        <f t="shared" si="20"/>
        <v>11550748.045405054</v>
      </c>
      <c r="K74" s="122">
        <f t="shared" si="20"/>
        <v>11095807.425276956</v>
      </c>
      <c r="L74" s="122">
        <f t="shared" si="20"/>
        <v>10721306.959341111</v>
      </c>
      <c r="M74" s="122">
        <f t="shared" si="20"/>
        <v>10558746.02816613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8" zoomScaleNormal="100" workbookViewId="0">
      <selection activeCell="B37" sqref="B37:B41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138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24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587574</v>
      </c>
      <c r="N5" s="102">
        <f>SUM(B5:M5)</f>
        <v>28636243</v>
      </c>
    </row>
    <row r="6" spans="1:14" s="6" customFormat="1" ht="12.75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82051</v>
      </c>
      <c r="N6" s="103">
        <f>SUM(B6:M6)</f>
        <v>1972387</v>
      </c>
    </row>
    <row r="7" spans="1:14" s="6" customFormat="1" ht="12.75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669625</v>
      </c>
      <c r="N9" s="12">
        <f t="shared" si="0"/>
        <v>30608630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>
        <v>21774</v>
      </c>
      <c r="N11" s="7">
        <f>SUM(B11:M11)</f>
        <v>54714.400000000001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691399</v>
      </c>
      <c r="N13" s="14">
        <f t="shared" si="1"/>
        <v>30663344.399999999</v>
      </c>
    </row>
    <row r="14" spans="1:14" s="6" customFormat="1" ht="2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645725</v>
      </c>
      <c r="N16" s="103">
        <f>SUM(B16:M16)</f>
        <v>13088495</v>
      </c>
    </row>
    <row r="17" spans="1:14" s="6" customFormat="1" ht="20.25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645725</v>
      </c>
      <c r="N20" s="12">
        <f t="shared" si="2"/>
        <v>13088495</v>
      </c>
    </row>
    <row r="21" spans="1:14" s="6" customFormat="1" ht="13.5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-58151</v>
      </c>
      <c r="N23" s="103">
        <f>SUM(B23:M23)</f>
        <v>15547748</v>
      </c>
    </row>
    <row r="24" spans="1:14" s="6" customFormat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82051</v>
      </c>
      <c r="N24" s="103">
        <f>SUM(B24:M24)</f>
        <v>1972387</v>
      </c>
    </row>
    <row r="25" spans="1:14" s="6" customFormat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23900</v>
      </c>
      <c r="N27" s="12">
        <f t="shared" si="4"/>
        <v>17520135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3.5691618443158483E-2</v>
      </c>
      <c r="N28" s="73">
        <f t="shared" si="5"/>
        <v>0.57239200186352668</v>
      </c>
    </row>
    <row r="29" spans="1:14" s="6" customFormat="1" ht="27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218575</v>
      </c>
      <c r="N30" s="103">
        <f>SUM(B30:M30)</f>
        <v>7467064</v>
      </c>
    </row>
    <row r="31" spans="1:14" s="6" customFormat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124946</v>
      </c>
      <c r="N31" s="103">
        <f>SUM(B31:M31)</f>
        <v>2384695</v>
      </c>
    </row>
    <row r="32" spans="1:14" s="6" customFormat="1" ht="15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343521</v>
      </c>
      <c r="N34" s="12">
        <f t="shared" si="6"/>
        <v>9851759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660481</v>
      </c>
      <c r="N37" s="103">
        <f>SUM(B37:M37)</f>
        <v>15711640</v>
      </c>
    </row>
    <row r="38" spans="1:14" s="6" customFormat="1" ht="12.75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-343521</v>
      </c>
      <c r="N38" s="103">
        <f>SUM(B38:M38)</f>
        <v>-9851759</v>
      </c>
    </row>
    <row r="39" spans="1:14" s="6" customFormat="1" ht="12.75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-77571</v>
      </c>
      <c r="N39" s="103">
        <f>SUM(B39:M39)</f>
        <v>-944654</v>
      </c>
    </row>
    <row r="40" spans="1:14" s="6" customFormat="1" ht="12.75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-7607</v>
      </c>
      <c r="N40" s="103">
        <f>SUM(B40:M40)</f>
        <v>-100577</v>
      </c>
    </row>
    <row r="41" spans="1:14" s="6" customFormat="1" ht="12.75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53350</v>
      </c>
      <c r="N41" s="104">
        <f>SUM(B41:M41)</f>
        <v>0</v>
      </c>
    </row>
    <row r="42" spans="1:14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285132</v>
      </c>
      <c r="N42" s="12">
        <f t="shared" si="8"/>
        <v>4814650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1014634</v>
      </c>
      <c r="N44" s="102">
        <f>SUM(B44:M44)</f>
        <v>4336175</v>
      </c>
    </row>
    <row r="45" spans="1:14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1014634</v>
      </c>
      <c r="N46" s="12">
        <f t="shared" si="9"/>
        <v>4336175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2289012</v>
      </c>
      <c r="N48" s="19">
        <f t="shared" si="10"/>
        <v>32091079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-1597613</v>
      </c>
      <c r="N50" s="12">
        <f>SUM(B50:M50)</f>
        <v>-1427734.5999999996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40215</v>
      </c>
      <c r="N53" s="10">
        <f>SUM(B53:M53)</f>
        <v>247420.48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>
        <v>-823761</v>
      </c>
      <c r="N55" s="10">
        <f>SUM(B55:M55)</f>
        <v>102096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-35106</v>
      </c>
      <c r="N56" s="7">
        <f>SUM(B56:M56)</f>
        <v>-270403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-322360</v>
      </c>
      <c r="N57" s="22">
        <f>SUM(B57:M57)</f>
        <v>37120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-1141012</v>
      </c>
      <c r="N58" s="19">
        <f t="shared" si="12"/>
        <v>206233.47999999998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1148000</v>
      </c>
      <c r="N61" s="19">
        <f t="shared" si="13"/>
        <v>32297312.48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-456601</v>
      </c>
      <c r="N62" s="14">
        <f t="shared" si="14"/>
        <v>-1633968.0800000019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-1633968.0799999996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11964978.92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425350.63903615391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-2420380.2659173501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-3034003.08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137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1394806.15129</v>
      </c>
      <c r="N5" s="102">
        <f>SUM(B5:M5)</f>
        <v>29443475.151289999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105525</v>
      </c>
      <c r="N6" s="103">
        <f>SUM(B6:M6)</f>
        <v>1995861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1500331.15129</v>
      </c>
      <c r="N9" s="12">
        <f t="shared" si="0"/>
        <v>31439336.151289999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/>
      <c r="N11" s="7">
        <f>SUM(B11:M11)</f>
        <v>32940.400000000001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1500331.15129</v>
      </c>
      <c r="N13" s="14">
        <f t="shared" si="1"/>
        <v>31472276.551289998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726619.06070999999</v>
      </c>
      <c r="N16" s="103">
        <f>SUM(B16:M16)</f>
        <v>13169389.06071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726619.06070999999</v>
      </c>
      <c r="N20" s="12">
        <f t="shared" si="2"/>
        <v>13169389.06071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668187.09057999996</v>
      </c>
      <c r="N23" s="103">
        <f>SUM(B23:M23)</f>
        <v>16274086.09058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105525</v>
      </c>
      <c r="N24" s="103">
        <f>SUM(B24:M24)</f>
        <v>1995861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773712.09057999996</v>
      </c>
      <c r="N27" s="12">
        <f t="shared" si="4"/>
        <v>18269947.090580001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0.51569421185099995</v>
      </c>
      <c r="N28" s="73">
        <f t="shared" si="5"/>
        <v>0.58111745752718003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505922.77644506848</v>
      </c>
      <c r="N30" s="103">
        <f>SUM(B30:M30)</f>
        <v>7754411.7764450684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196662.95050247436</v>
      </c>
      <c r="N31" s="103">
        <f>SUM(B31:M31)</f>
        <v>2456411.9505024743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702585.72694754286</v>
      </c>
      <c r="N34" s="12">
        <f t="shared" si="6"/>
        <v>10210823.726947542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1205462.7296161538</v>
      </c>
      <c r="N37" s="103">
        <f>SUM(B37:M37)</f>
        <v>16256621.729616154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-702585.72694754286</v>
      </c>
      <c r="N38" s="103">
        <f>SUM(B38:M38)</f>
        <v>-10210823.726947542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-85493</v>
      </c>
      <c r="N39" s="103">
        <f>SUM(B39:M39)</f>
        <v>-952576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-8893</v>
      </c>
      <c r="N40" s="103">
        <f>SUM(B40:M40)</f>
        <v>-101863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318441.00266861089</v>
      </c>
      <c r="N42" s="12">
        <f t="shared" si="8"/>
        <v>4847959.0026686117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669637</v>
      </c>
      <c r="N44" s="102">
        <f>SUM(B44:M44)</f>
        <v>3991178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669637</v>
      </c>
      <c r="N46" s="12">
        <f t="shared" si="9"/>
        <v>3991178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2417282.7903261539</v>
      </c>
      <c r="N48" s="19">
        <f t="shared" si="10"/>
        <v>32219349.790326156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-916951.63903615391</v>
      </c>
      <c r="N50" s="12">
        <f>SUM(B50:M50)</f>
        <v>-747073.23903615354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10000</v>
      </c>
      <c r="N53" s="10">
        <f>SUM(B53:M53)</f>
        <v>217205.48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-20000</v>
      </c>
      <c r="N56" s="7">
        <f>SUM(B56:M56)</f>
        <v>-255297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-25000</v>
      </c>
      <c r="N57" s="22">
        <f>SUM(B57:M57)</f>
        <v>334480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-35000</v>
      </c>
      <c r="N58" s="19">
        <f t="shared" si="12"/>
        <v>1312245.48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2382282.7903261539</v>
      </c>
      <c r="N61" s="19">
        <f t="shared" si="13"/>
        <v>33531595.270326156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-881951.63903615391</v>
      </c>
      <c r="N62" s="14">
        <f t="shared" si="14"/>
        <v>-2059318.7190361582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-2059318.7190361535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11539628.280963846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0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-2845730.904953504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-3459353.7190361544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="90" zoomScaleNormal="90" workbookViewId="0">
      <selection activeCell="B11" sqref="B11"/>
    </sheetView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136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3303515.2019700003</v>
      </c>
      <c r="L5" s="101">
        <v>2866321.64855</v>
      </c>
      <c r="M5" s="101">
        <v>1394806.15129</v>
      </c>
      <c r="N5" s="102">
        <f>SUM(B5:M5)</f>
        <v>34610086.001809999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123229</v>
      </c>
      <c r="L6" s="101">
        <v>130378</v>
      </c>
      <c r="M6" s="101">
        <v>105525</v>
      </c>
      <c r="N6" s="103">
        <f>SUM(B6:M6)</f>
        <v>1719293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36329379.001809999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/>
      <c r="L11" s="7"/>
      <c r="M11" s="7"/>
      <c r="N11" s="7">
        <f>SUM(B11:M11)</f>
        <v>31546.400000000001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36360925.401809998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14769973.28301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14769973.28301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19840112.718800005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1719293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21559405.718800005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0.59344272627742611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8864962.3034144379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2747075.7470152397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11612038.050429678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18234286.053098287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-11612038.050429676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-85493</v>
      </c>
      <c r="L39" s="109">
        <v>-85493</v>
      </c>
      <c r="M39" s="109">
        <v>-85493</v>
      </c>
      <c r="N39" s="103">
        <f>SUM(B39:M39)</f>
        <v>-968036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-8893</v>
      </c>
      <c r="L40" s="101">
        <v>-8893</v>
      </c>
      <c r="M40" s="101">
        <v>-8893</v>
      </c>
      <c r="N40" s="103">
        <f>SUM(B40:M40)</f>
        <v>-104079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5406733.0026686117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384523</v>
      </c>
      <c r="L44" s="101">
        <v>298207</v>
      </c>
      <c r="M44" s="101">
        <v>669637</v>
      </c>
      <c r="N44" s="102">
        <f>SUM(B44:M44)</f>
        <v>4250353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4250353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36039097.33610829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321828.06570171239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110000</v>
      </c>
      <c r="L53" s="10">
        <v>10000</v>
      </c>
      <c r="M53" s="10">
        <v>10000</v>
      </c>
      <c r="N53" s="10">
        <f>SUM(B53:M53)</f>
        <v>343144.48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>
        <v>500000</v>
      </c>
      <c r="K55" s="10"/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-25000</v>
      </c>
      <c r="L56" s="7">
        <v>-25000</v>
      </c>
      <c r="M56" s="7">
        <v>-20000</v>
      </c>
      <c r="N56" s="7">
        <f>SUM(B56:M56)</f>
        <v>-268666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-25000</v>
      </c>
      <c r="L57" s="22">
        <v>-25000</v>
      </c>
      <c r="M57" s="22">
        <v>-25000</v>
      </c>
      <c r="N57" s="22">
        <f>SUM(B57:M57)</f>
        <v>1391541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2481876.48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38520973.816108286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-2160048.4142982885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-1517459.753597043</v>
      </c>
      <c r="L63" s="12">
        <f t="shared" si="15"/>
        <v>-1278096.7752621337</v>
      </c>
      <c r="M63" s="12">
        <f t="shared" si="15"/>
        <v>-2160048.4142982876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12081487.246402957</v>
      </c>
      <c r="L64" s="12">
        <f t="shared" si="16"/>
        <v>12320850.224737866</v>
      </c>
      <c r="M64" s="12">
        <f t="shared" si="16"/>
        <v>11438898.585701711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14">
        <v>131126.32640295662</v>
      </c>
      <c r="L67" s="14">
        <v>239362.9783349093</v>
      </c>
      <c r="M67" s="14">
        <v>-881951.63903615391</v>
      </c>
      <c r="N67" s="116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16">
        <f t="shared" si="17"/>
        <v>1429000.8466185951</v>
      </c>
      <c r="L68" s="16">
        <f t="shared" si="17"/>
        <v>1668363.8249535044</v>
      </c>
      <c r="M68" s="16">
        <f t="shared" si="17"/>
        <v>786412.18591735046</v>
      </c>
      <c r="N68" s="116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118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16">
        <f t="shared" si="18"/>
        <v>-2946460.6002156381</v>
      </c>
      <c r="L73" s="16">
        <f t="shared" si="18"/>
        <v>-2946460.6002156381</v>
      </c>
      <c r="M73" s="16">
        <f t="shared" si="18"/>
        <v>-2946460.6002156381</v>
      </c>
      <c r="N73" s="116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-3866853.7535970435</v>
      </c>
      <c r="L74" s="122">
        <f t="shared" si="18"/>
        <v>-3737711.7752621341</v>
      </c>
      <c r="M74" s="122">
        <f t="shared" si="18"/>
        <v>-3560083.4142982885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4">
      <c r="A78" s="1"/>
      <c r="B78" s="4"/>
      <c r="D78" s="8"/>
      <c r="E78" s="8"/>
      <c r="F78" s="8"/>
      <c r="H78" s="61"/>
      <c r="J78" s="6"/>
    </row>
    <row r="79" spans="1:14">
      <c r="E79" s="6"/>
      <c r="H79" s="20"/>
      <c r="J79" s="6"/>
      <c r="N79" s="25"/>
    </row>
    <row r="80" spans="1:14">
      <c r="E80" s="6"/>
      <c r="J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I63" sqref="I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135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3663286.3910400001</v>
      </c>
      <c r="K5" s="101">
        <v>3303515.2019700003</v>
      </c>
      <c r="L5" s="101">
        <v>2866321.64855</v>
      </c>
      <c r="M5" s="101">
        <v>1394806.15129</v>
      </c>
      <c r="N5" s="102">
        <f>SUM(B5:M5)</f>
        <v>36426335.392849997</v>
      </c>
      <c r="O5" s="29"/>
    </row>
    <row r="6" spans="1:16" s="6" customFormat="1" ht="12.75" hidden="1" customHeight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127523</v>
      </c>
      <c r="K6" s="101">
        <v>123229</v>
      </c>
      <c r="L6" s="101">
        <v>130378</v>
      </c>
      <c r="M6" s="101">
        <v>105525</v>
      </c>
      <c r="N6" s="103">
        <f>SUM(B6:M6)</f>
        <v>1764222</v>
      </c>
      <c r="O6" s="29"/>
    </row>
    <row r="7" spans="1:16" s="6" customFormat="1" ht="12.75" hidden="1" customHeight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  <c r="O7" s="29"/>
    </row>
    <row r="8" spans="1:16" s="6" customFormat="1" ht="12.75" hidden="1" customHeight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38190557.392849997</v>
      </c>
      <c r="O9" s="29"/>
      <c r="P9" s="29">
        <f>+N9</f>
        <v>38190557.392849997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/>
      <c r="K11" s="7"/>
      <c r="L11" s="7"/>
      <c r="M11" s="7"/>
      <c r="N11" s="7">
        <f>SUM(B11:M11)</f>
        <v>30537.4</v>
      </c>
      <c r="O11" s="29"/>
    </row>
    <row r="12" spans="1:16" s="6" customForma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38221094.792849995</v>
      </c>
      <c r="O13" s="29"/>
    </row>
    <row r="14" spans="1:16" s="6" customFormat="1" ht="21" hidden="1" customHeight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6" s="6" customFormat="1" ht="17.25" hidden="1" customHeight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6" s="6" customFormat="1" ht="12" hidden="1" customHeight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1292296.5777699999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15454144.860780001</v>
      </c>
      <c r="O16" s="29"/>
      <c r="P16" s="7">
        <f>-N16</f>
        <v>-15454144.860780001</v>
      </c>
    </row>
    <row r="17" spans="1:16" s="6" customFormat="1" ht="20.25" hidden="1" customHeight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6" s="6" customFormat="1" ht="26.25" hidden="1" customHeight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6" s="6" customFormat="1" ht="12" hidden="1" customHeight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15454144.860780001</v>
      </c>
      <c r="O20" s="29"/>
    </row>
    <row r="21" spans="1:16" s="6" customFormat="1" ht="13.5" hidden="1" customHeight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6" s="6" customFormat="1" ht="17.25" hidden="1" customHeight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6" s="6" customFormat="1" hidden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2370989.8132700003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20972190.532070003</v>
      </c>
      <c r="O23" s="29"/>
    </row>
    <row r="24" spans="1:16" s="6" customFormat="1" hidden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127523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1764222</v>
      </c>
      <c r="O24" s="29"/>
    </row>
    <row r="25" spans="1:16" s="6" customFormat="1" hidden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  <c r="O25" s="29"/>
    </row>
    <row r="26" spans="1:16" s="6" customFormat="1" hidden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22736412.532070003</v>
      </c>
      <c r="O27" s="29"/>
      <c r="P27" s="29">
        <f>+N27</f>
        <v>22736412.532070003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0.59534120694260129</v>
      </c>
    </row>
    <row r="29" spans="1:16" s="6" customFormat="1" ht="27" hidden="1" customHeight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6" s="6" customFormat="1" hidden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800842.39032942755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8762183.6937438659</v>
      </c>
      <c r="O30" s="29"/>
    </row>
    <row r="31" spans="1:16" s="6" customFormat="1" hidden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216879.11284126632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2734331.8598565059</v>
      </c>
      <c r="O31" s="29"/>
    </row>
    <row r="32" spans="1:16" s="6" customFormat="1" ht="15" hidden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  <c r="O32" s="29"/>
    </row>
    <row r="33" spans="1:16" s="6" customFormat="1" ht="13.5" hidden="1" customHeight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11496515.553600371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6" s="6" customFormat="1" ht="12.75" hidden="1" customHeight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1636445.0631706938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18273990.116268981</v>
      </c>
      <c r="O37" s="29"/>
    </row>
    <row r="38" spans="1:16" s="6" customFormat="1" ht="12.75" hidden="1" customHeight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-1017721.5031706939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-11496515.553600369</v>
      </c>
      <c r="O38" s="29"/>
    </row>
    <row r="39" spans="1:16" s="6" customFormat="1" ht="12.75" hidden="1" customHeight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-85493</v>
      </c>
      <c r="K39" s="109">
        <v>-85493</v>
      </c>
      <c r="L39" s="109">
        <v>-85493</v>
      </c>
      <c r="M39" s="109">
        <v>-85493</v>
      </c>
      <c r="N39" s="103">
        <f>SUM(B39:M39)</f>
        <v>-970091</v>
      </c>
      <c r="O39" s="88"/>
      <c r="P39" s="42"/>
    </row>
    <row r="40" spans="1:16" s="6" customFormat="1" ht="12.75" hidden="1" customHeight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-8893</v>
      </c>
      <c r="K40" s="101">
        <v>-8893</v>
      </c>
      <c r="L40" s="101">
        <v>-8893</v>
      </c>
      <c r="M40" s="101">
        <v>-8893</v>
      </c>
      <c r="N40" s="103">
        <f>SUM(B40:M40)</f>
        <v>-104372</v>
      </c>
      <c r="O40" s="88"/>
      <c r="P40" s="58"/>
    </row>
    <row r="41" spans="1:16" s="6" customFormat="1" ht="12.75" hidden="1" customHeight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  <c r="O41" s="88"/>
      <c r="P41" s="42">
        <f>SUM(N39:N41)</f>
        <v>-1217863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5559611.5626686122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301908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4260476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4260476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36770747.977048986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1450346.8158010188</v>
      </c>
      <c r="O50" s="7"/>
      <c r="P50" s="25">
        <f>+N50</f>
        <v>1450346.8158010188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232483.81580101885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351924.47999999998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-267103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34834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635512.48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37406260.457048982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814834.33580101281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1326296.6700993069</v>
      </c>
      <c r="K63" s="12">
        <f t="shared" si="15"/>
        <v>1457422.9965022635</v>
      </c>
      <c r="L63" s="12">
        <f t="shared" si="15"/>
        <v>1696785.9748371728</v>
      </c>
      <c r="M63" s="12">
        <f t="shared" si="15"/>
        <v>814834.33580101887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14925243.670099307</v>
      </c>
      <c r="K64" s="12">
        <f t="shared" si="16"/>
        <v>15056369.996502263</v>
      </c>
      <c r="L64" s="12">
        <f t="shared" si="16"/>
        <v>15295732.974837173</v>
      </c>
      <c r="M64" s="12">
        <f t="shared" si="16"/>
        <v>14413781.335801018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3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16">
        <f t="shared" si="18"/>
        <v>28422.149883668404</v>
      </c>
      <c r="K73" s="16">
        <f t="shared" si="18"/>
        <v>28422.149883668404</v>
      </c>
      <c r="L73" s="16">
        <f t="shared" si="18"/>
        <v>28422.149883668404</v>
      </c>
      <c r="M73" s="16">
        <f t="shared" si="18"/>
        <v>28422.149883668404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15252.919999999925</v>
      </c>
      <c r="I74" s="16">
        <f t="shared" si="18"/>
        <v>-975424.08000000007</v>
      </c>
      <c r="J74" s="16">
        <f t="shared" si="18"/>
        <v>-654654.32990069315</v>
      </c>
      <c r="K74" s="16">
        <f t="shared" si="18"/>
        <v>-891971.00349773653</v>
      </c>
      <c r="L74" s="16">
        <f t="shared" si="18"/>
        <v>-762829.02516282722</v>
      </c>
      <c r="M74" s="16">
        <f t="shared" si="18"/>
        <v>-585200.6641989816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 t="shared" si="20"/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/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132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3653867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36372910.125760004</v>
      </c>
      <c r="O5" s="29"/>
    </row>
    <row r="6" spans="1:16" s="6" customFormat="1" ht="12.75" hidden="1" customHeigh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118231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1735174</v>
      </c>
      <c r="O6" s="29"/>
    </row>
    <row r="7" spans="1:16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38108084.125760004</v>
      </c>
      <c r="O9" s="29"/>
      <c r="P9" s="29">
        <f>+N9</f>
        <v>38108084.125760004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367</v>
      </c>
      <c r="I11" s="7"/>
      <c r="J11" s="7"/>
      <c r="K11" s="7"/>
      <c r="L11" s="7"/>
      <c r="M11" s="7"/>
      <c r="N11" s="7">
        <f>SUM(B11:M11)</f>
        <v>6391.4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3772465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38114475.525760002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1773539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15331426.28156</v>
      </c>
      <c r="O16" s="29"/>
      <c r="P16" s="7">
        <f>-N16</f>
        <v>-15331426.28156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15331426.28156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1880328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21041483.844200004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118231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1735174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22776657.844200004</v>
      </c>
      <c r="O27" s="29"/>
      <c r="P27" s="29">
        <f>+N27</f>
        <v>22776657.844200004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0.59768572382266827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797690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8746657.7261316292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230373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2712836.4393763151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11459494.165507944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t="12.75" hidden="1" customHeigh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1519146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18107889.528176554</v>
      </c>
      <c r="O37" s="29"/>
    </row>
    <row r="38" spans="1:16" s="6" customFormat="1" ht="12.75" hidden="1" customHeigh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>-H34</f>
        <v>-1028063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-11459494.165507942</v>
      </c>
      <c r="O38" s="29"/>
    </row>
    <row r="39" spans="1:16" s="6" customFormat="1" ht="12.75" hidden="1" customHeigh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-79350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-975475</v>
      </c>
      <c r="O39" s="88"/>
      <c r="P39" s="42"/>
    </row>
    <row r="40" spans="1:16" s="6" customFormat="1" ht="12.75" hidden="1" customHeigh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-8600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-104665</v>
      </c>
      <c r="O40" s="88"/>
      <c r="P40" s="58"/>
    </row>
    <row r="41" spans="1:16" s="6" customFormat="1" ht="12.75" hidden="1" customHeigh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-1223540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5424855.3626686111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4303313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4303313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36519088.809736557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258217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1595386.7160234461</v>
      </c>
      <c r="O50" s="7"/>
      <c r="P50" s="25">
        <f>+N50</f>
        <v>1595386.7160234461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371846.71602344606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372057.48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-280990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-534124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72800.479999999981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36591889.289736554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139115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1522586.2360234484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878528.92000000039</v>
      </c>
      <c r="I63" s="12">
        <f t="shared" si="15"/>
        <v>1377936.8202224276</v>
      </c>
      <c r="J63" s="12">
        <f t="shared" si="15"/>
        <v>2034048.5703217341</v>
      </c>
      <c r="K63" s="12">
        <f t="shared" si="15"/>
        <v>2165174.8967246907</v>
      </c>
      <c r="L63" s="12">
        <f t="shared" si="15"/>
        <v>2404537.8750596</v>
      </c>
      <c r="M63" s="12">
        <f t="shared" si="15"/>
        <v>1522586.2360234461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14477475.92</v>
      </c>
      <c r="I64" s="12">
        <f t="shared" si="16"/>
        <v>14976883.820222428</v>
      </c>
      <c r="J64" s="12">
        <f t="shared" si="16"/>
        <v>15632995.570321735</v>
      </c>
      <c r="K64" s="12">
        <f t="shared" si="16"/>
        <v>15764121.89672469</v>
      </c>
      <c r="L64" s="12">
        <f t="shared" si="16"/>
        <v>16003484.875059601</v>
      </c>
      <c r="M64" s="12">
        <f t="shared" si="16"/>
        <v>15121533.236023447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-29409.427410655655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736174.05010609562</v>
      </c>
      <c r="I73" s="16">
        <f t="shared" si="18"/>
        <v>736174.05010609562</v>
      </c>
      <c r="J73" s="16">
        <f t="shared" si="18"/>
        <v>736174.05010609562</v>
      </c>
      <c r="K73" s="16">
        <f t="shared" si="18"/>
        <v>736174.05010609562</v>
      </c>
      <c r="L73" s="16">
        <f t="shared" si="18"/>
        <v>736174.05010609562</v>
      </c>
      <c r="M73" s="16">
        <f t="shared" si="18"/>
        <v>736174.05010609562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15337.919999999925</v>
      </c>
      <c r="I74" s="16">
        <f t="shared" si="18"/>
        <v>-267672.17977757193</v>
      </c>
      <c r="J74" s="16">
        <f t="shared" si="18"/>
        <v>53097.570321734995</v>
      </c>
      <c r="K74" s="16">
        <f t="shared" si="18"/>
        <v>-184219.10327531025</v>
      </c>
      <c r="L74" s="16">
        <f t="shared" si="18"/>
        <v>-55077.124940399081</v>
      </c>
      <c r="M74" s="16">
        <f t="shared" si="18"/>
        <v>122551.23602344655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B52" sqref="B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131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90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36681429.530709997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1734672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38416101.530709997</v>
      </c>
      <c r="O9" s="29"/>
      <c r="P9" s="29">
        <f>+N9</f>
        <v>38416101.530709997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/>
      <c r="I11" s="7"/>
      <c r="J11" s="7"/>
      <c r="K11" s="7"/>
      <c r="L11" s="7"/>
      <c r="M11" s="7"/>
      <c r="N11" s="7">
        <f>SUM(B11:M11)</f>
        <v>6024.4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38422125.930709995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15753978.31715</v>
      </c>
      <c r="O16" s="29"/>
      <c r="P16" s="7">
        <f>-N16</f>
        <v>-15753978.31715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15753978.31715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20927451.213560004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1734672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22662123.213560004</v>
      </c>
      <c r="O27" s="29"/>
      <c r="P27" s="29">
        <f>+N27</f>
        <v>22662123.213560004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0.58991210223254442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8691659.0177195705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2706349.5897377185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11398008.607457289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18062605.470125899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-11398008.607457288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-981618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-104958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-1229976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5434620.8626686111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4369824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4369824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36956431.787275903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1465694.1434341017</v>
      </c>
      <c r="O50" s="7"/>
      <c r="P50" s="25">
        <f>+N50</f>
        <v>1465694.1434341017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235718.14343410172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365095.48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-293043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-674211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-86301.520000000019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36870130.2672759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1551995.6634340957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907938.34741065605</v>
      </c>
      <c r="I63" s="12">
        <f t="shared" si="15"/>
        <v>1407346.2476330833</v>
      </c>
      <c r="J63" s="12">
        <f t="shared" si="15"/>
        <v>2063457.9977323897</v>
      </c>
      <c r="K63" s="12">
        <f t="shared" si="15"/>
        <v>2194584.3241353463</v>
      </c>
      <c r="L63" s="12">
        <f t="shared" si="15"/>
        <v>2433947.3024702556</v>
      </c>
      <c r="M63" s="12">
        <f t="shared" si="15"/>
        <v>1551995.6634341017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14506885.347410657</v>
      </c>
      <c r="I64" s="12">
        <f t="shared" si="16"/>
        <v>15006293.247633083</v>
      </c>
      <c r="J64" s="12">
        <f t="shared" si="16"/>
        <v>15662404.99773239</v>
      </c>
      <c r="K64" s="12">
        <f t="shared" si="16"/>
        <v>15793531.324135346</v>
      </c>
      <c r="L64" s="12">
        <f t="shared" si="16"/>
        <v>16032894.302470256</v>
      </c>
      <c r="M64" s="12">
        <f t="shared" si="16"/>
        <v>15150942.663434101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16">
        <f t="shared" si="18"/>
        <v>765583.47751675127</v>
      </c>
      <c r="I73" s="16">
        <f t="shared" si="18"/>
        <v>765583.47751675127</v>
      </c>
      <c r="J73" s="16">
        <f t="shared" si="18"/>
        <v>765583.47751675127</v>
      </c>
      <c r="K73" s="16">
        <f t="shared" si="18"/>
        <v>765583.47751675127</v>
      </c>
      <c r="L73" s="16">
        <f t="shared" si="18"/>
        <v>765583.47751675127</v>
      </c>
      <c r="M73" s="16">
        <f t="shared" si="18"/>
        <v>765583.47751675127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44747.347410656512</v>
      </c>
      <c r="I74" s="16">
        <f t="shared" si="18"/>
        <v>-238262.75236691721</v>
      </c>
      <c r="J74" s="16">
        <f t="shared" si="18"/>
        <v>82506.997732389718</v>
      </c>
      <c r="K74" s="16">
        <f t="shared" si="18"/>
        <v>-154809.67586465366</v>
      </c>
      <c r="L74" s="16">
        <f t="shared" si="18"/>
        <v>-25667.697529744357</v>
      </c>
      <c r="M74" s="16">
        <f t="shared" si="18"/>
        <v>151960.66343410127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-75350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December 2019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 t="shared" si="20"/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4298C-D83A-4426-AC49-9957799C9EC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62caf36-b0c2-49b4-ab14-ff4bceb8c0a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13DD7C-0B80-438F-A624-A24DDD48C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224</vt:i4>
      </vt:variant>
    </vt:vector>
  </HeadingPairs>
  <TitlesOfParts>
    <vt:vector size="286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Nov 2019</vt:lpstr>
      <vt:lpstr>Feb 2021</vt:lpstr>
      <vt:lpstr>Jan 2021</vt:lpstr>
      <vt:lpstr>Dec 2020</vt:lpstr>
      <vt:lpstr>Nov 2020</vt:lpstr>
      <vt:lpstr>Oct 2020</vt:lpstr>
      <vt:lpstr>Sep 2020</vt:lpstr>
      <vt:lpstr>Aug 2020</vt:lpstr>
      <vt:lpstr>July 2020</vt:lpstr>
      <vt:lpstr>FY20-21 BUDGET</vt:lpstr>
      <vt:lpstr>June 2020 Pre-Audit</vt:lpstr>
      <vt:lpstr>May 2020</vt:lpstr>
      <vt:lpstr>Mar 2020</vt:lpstr>
      <vt:lpstr>Feb 2020</vt:lpstr>
      <vt:lpstr>February 2019</vt:lpstr>
      <vt:lpstr>Jan 2020</vt:lpstr>
      <vt:lpstr>Dec 2019</vt:lpstr>
      <vt:lpstr>'Aug 2020'!OSRRefD19_0x_1</vt:lpstr>
      <vt:lpstr>'Dec 2020'!OSRRefD19_0x_1</vt:lpstr>
      <vt:lpstr>'Feb 2021'!OSRRefD19_0x_1</vt:lpstr>
      <vt:lpstr>'FY20-21 BUDGET'!OSRRefD19_0x_1</vt:lpstr>
      <vt:lpstr>'Jan 2021'!OSRRefD19_0x_1</vt:lpstr>
      <vt:lpstr>'July 2020'!OSRRefD19_0x_1</vt:lpstr>
      <vt:lpstr>'Nov 2020'!OSRRefD19_0x_1</vt:lpstr>
      <vt:lpstr>'Oct 2020'!OSRRefD19_0x_1</vt:lpstr>
      <vt:lpstr>'Sep 2020'!OSRRefD19_0x_1</vt:lpstr>
      <vt:lpstr>'Aug 2020'!OSRRefD19_0x_10</vt:lpstr>
      <vt:lpstr>'Dec 2020'!OSRRefD19_0x_10</vt:lpstr>
      <vt:lpstr>'Feb 2021'!OSRRefD19_0x_10</vt:lpstr>
      <vt:lpstr>'FY20-21 BUDGET'!OSRRefD19_0x_10</vt:lpstr>
      <vt:lpstr>'Jan 2021'!OSRRefD19_0x_10</vt:lpstr>
      <vt:lpstr>'July 2020'!OSRRefD19_0x_10</vt:lpstr>
      <vt:lpstr>'Nov 2020'!OSRRefD19_0x_10</vt:lpstr>
      <vt:lpstr>'Oct 2020'!OSRRefD19_0x_10</vt:lpstr>
      <vt:lpstr>'Sep 2020'!OSRRefD19_0x_10</vt:lpstr>
      <vt:lpstr>'Aug 2020'!OSRRefD19_0x_11</vt:lpstr>
      <vt:lpstr>'Dec 2020'!OSRRefD19_0x_11</vt:lpstr>
      <vt:lpstr>'Feb 2021'!OSRRefD19_0x_11</vt:lpstr>
      <vt:lpstr>'FY20-21 BUDGET'!OSRRefD19_0x_11</vt:lpstr>
      <vt:lpstr>'Jan 2021'!OSRRefD19_0x_11</vt:lpstr>
      <vt:lpstr>'July 2020'!OSRRefD19_0x_11</vt:lpstr>
      <vt:lpstr>'Nov 2020'!OSRRefD19_0x_11</vt:lpstr>
      <vt:lpstr>'Oct 2020'!OSRRefD19_0x_11</vt:lpstr>
      <vt:lpstr>'Sep 2020'!OSRRefD19_0x_11</vt:lpstr>
      <vt:lpstr>'Aug 2020'!OSRRefD19_0x_2</vt:lpstr>
      <vt:lpstr>'Dec 2020'!OSRRefD19_0x_2</vt:lpstr>
      <vt:lpstr>'Feb 2021'!OSRRefD19_0x_2</vt:lpstr>
      <vt:lpstr>'FY20-21 BUDGET'!OSRRefD19_0x_2</vt:lpstr>
      <vt:lpstr>'Jan 2021'!OSRRefD19_0x_2</vt:lpstr>
      <vt:lpstr>'July 2020'!OSRRefD19_0x_2</vt:lpstr>
      <vt:lpstr>'Nov 2020'!OSRRefD19_0x_2</vt:lpstr>
      <vt:lpstr>'Oct 2020'!OSRRefD19_0x_2</vt:lpstr>
      <vt:lpstr>'Sep 2020'!OSRRefD19_0x_2</vt:lpstr>
      <vt:lpstr>'Aug 2020'!OSRRefD19_0x_3</vt:lpstr>
      <vt:lpstr>'Dec 2020'!OSRRefD19_0x_3</vt:lpstr>
      <vt:lpstr>'Feb 2021'!OSRRefD19_0x_3</vt:lpstr>
      <vt:lpstr>'FY20-21 BUDGET'!OSRRefD19_0x_3</vt:lpstr>
      <vt:lpstr>'Jan 2021'!OSRRefD19_0x_3</vt:lpstr>
      <vt:lpstr>'July 2020'!OSRRefD19_0x_3</vt:lpstr>
      <vt:lpstr>'Nov 2020'!OSRRefD19_0x_3</vt:lpstr>
      <vt:lpstr>'Oct 2020'!OSRRefD19_0x_3</vt:lpstr>
      <vt:lpstr>'Sep 2020'!OSRRefD19_0x_3</vt:lpstr>
      <vt:lpstr>'Aug 2020'!OSRRefD19_0x_4</vt:lpstr>
      <vt:lpstr>'Dec 2020'!OSRRefD19_0x_4</vt:lpstr>
      <vt:lpstr>'Feb 2021'!OSRRefD19_0x_4</vt:lpstr>
      <vt:lpstr>'FY20-21 BUDGET'!OSRRefD19_0x_4</vt:lpstr>
      <vt:lpstr>'Jan 2021'!OSRRefD19_0x_4</vt:lpstr>
      <vt:lpstr>'July 2020'!OSRRefD19_0x_4</vt:lpstr>
      <vt:lpstr>'Nov 2020'!OSRRefD19_0x_4</vt:lpstr>
      <vt:lpstr>'Oct 2020'!OSRRefD19_0x_4</vt:lpstr>
      <vt:lpstr>'Sep 2020'!OSRRefD19_0x_4</vt:lpstr>
      <vt:lpstr>'Aug 2020'!OSRRefD19_0x_5</vt:lpstr>
      <vt:lpstr>'Dec 2020'!OSRRefD19_0x_5</vt:lpstr>
      <vt:lpstr>'Feb 2021'!OSRRefD19_0x_5</vt:lpstr>
      <vt:lpstr>'FY20-21 BUDGET'!OSRRefD19_0x_5</vt:lpstr>
      <vt:lpstr>'Jan 2021'!OSRRefD19_0x_5</vt:lpstr>
      <vt:lpstr>'July 2020'!OSRRefD19_0x_5</vt:lpstr>
      <vt:lpstr>'Nov 2020'!OSRRefD19_0x_5</vt:lpstr>
      <vt:lpstr>'Oct 2020'!OSRRefD19_0x_5</vt:lpstr>
      <vt:lpstr>'Sep 2020'!OSRRefD19_0x_5</vt:lpstr>
      <vt:lpstr>'Aug 2020'!OSRRefD19_0x_6</vt:lpstr>
      <vt:lpstr>'Dec 2020'!OSRRefD19_0x_6</vt:lpstr>
      <vt:lpstr>'Feb 2021'!OSRRefD19_0x_6</vt:lpstr>
      <vt:lpstr>'FY20-21 BUDGET'!OSRRefD19_0x_6</vt:lpstr>
      <vt:lpstr>'Jan 2021'!OSRRefD19_0x_6</vt:lpstr>
      <vt:lpstr>'July 2020'!OSRRefD19_0x_6</vt:lpstr>
      <vt:lpstr>'Nov 2020'!OSRRefD19_0x_6</vt:lpstr>
      <vt:lpstr>'Oct 2020'!OSRRefD19_0x_6</vt:lpstr>
      <vt:lpstr>'Sep 2020'!OSRRefD19_0x_6</vt:lpstr>
      <vt:lpstr>'Aug 2020'!OSRRefD19_0x_7</vt:lpstr>
      <vt:lpstr>'Dec 2020'!OSRRefD19_0x_7</vt:lpstr>
      <vt:lpstr>'Feb 2021'!OSRRefD19_0x_7</vt:lpstr>
      <vt:lpstr>'FY20-21 BUDGET'!OSRRefD19_0x_7</vt:lpstr>
      <vt:lpstr>'Jan 2021'!OSRRefD19_0x_7</vt:lpstr>
      <vt:lpstr>'July 2020'!OSRRefD19_0x_7</vt:lpstr>
      <vt:lpstr>'Nov 2020'!OSRRefD19_0x_7</vt:lpstr>
      <vt:lpstr>'Oct 2020'!OSRRefD19_0x_7</vt:lpstr>
      <vt:lpstr>'Sep 2020'!OSRRefD19_0x_7</vt:lpstr>
      <vt:lpstr>'Aug 2020'!OSRRefD19_0x_8</vt:lpstr>
      <vt:lpstr>'Dec 2020'!OSRRefD19_0x_8</vt:lpstr>
      <vt:lpstr>'Feb 2021'!OSRRefD19_0x_8</vt:lpstr>
      <vt:lpstr>'FY20-21 BUDGET'!OSRRefD19_0x_8</vt:lpstr>
      <vt:lpstr>'Jan 2021'!OSRRefD19_0x_8</vt:lpstr>
      <vt:lpstr>'July 2020'!OSRRefD19_0x_8</vt:lpstr>
      <vt:lpstr>'Nov 2020'!OSRRefD19_0x_8</vt:lpstr>
      <vt:lpstr>'Oct 2020'!OSRRefD19_0x_8</vt:lpstr>
      <vt:lpstr>'Sep 2020'!OSRRefD19_0x_8</vt:lpstr>
      <vt:lpstr>'Aug 2020'!OSRRefD19_0x_9</vt:lpstr>
      <vt:lpstr>'Dec 2020'!OSRRefD19_0x_9</vt:lpstr>
      <vt:lpstr>'Feb 2021'!OSRRefD19_0x_9</vt:lpstr>
      <vt:lpstr>'FY20-21 BUDGET'!OSRRefD19_0x_9</vt:lpstr>
      <vt:lpstr>'Jan 2021'!OSRRefD19_0x_9</vt:lpstr>
      <vt:lpstr>'July 2020'!OSRRefD19_0x_9</vt:lpstr>
      <vt:lpstr>'Nov 2020'!OSRRefD19_0x_9</vt:lpstr>
      <vt:lpstr>'Oct 2020'!OSRRefD19_0x_9</vt:lpstr>
      <vt:lpstr>'Sep 2020'!OSRRefD19_0x_9</vt:lpstr>
      <vt:lpstr>'April 2019'!OSRRefD29_0x</vt:lpstr>
      <vt:lpstr>'Aug 2019'!OSRRefD29_0x</vt:lpstr>
      <vt:lpstr>'Aug 2020'!OSRRefD29_0x</vt:lpstr>
      <vt:lpstr>'August 2018'!OSRRefD29_0x</vt:lpstr>
      <vt:lpstr>'Budget FY 2019-20'!OSRRefD29_0x</vt:lpstr>
      <vt:lpstr>'Dec 2019'!OSRRefD29_0x</vt:lpstr>
      <vt:lpstr>'Dec 2020'!OSRRefD29_0x</vt:lpstr>
      <vt:lpstr>'December 2018'!OSRRefD29_0x</vt:lpstr>
      <vt:lpstr>'Feb 2020'!OSRRefD29_0x</vt:lpstr>
      <vt:lpstr>'Feb 2021'!OSRRefD29_0x</vt:lpstr>
      <vt:lpstr>'February 2019'!OSRRefD29_0x</vt:lpstr>
      <vt:lpstr>'FY 2018-2019 Budget'!OSRRefD29_0x</vt:lpstr>
      <vt:lpstr>'FY20-21 BUDGET'!OSRRefD29_0x</vt:lpstr>
      <vt:lpstr>'Jan 2020'!OSRRefD29_0x</vt:lpstr>
      <vt:lpstr>'Jan 2021'!OSRRefD29_0x</vt:lpstr>
      <vt:lpstr>'January 2019'!OSRRefD29_0x</vt:lpstr>
      <vt:lpstr>'July 2018'!OSRRefD29_0x</vt:lpstr>
      <vt:lpstr>'July 2019'!OSRRefD29_0x</vt:lpstr>
      <vt:lpstr>'July 2020'!OSRRefD29_0x</vt:lpstr>
      <vt:lpstr>'June 2020 Pre-Audit'!OSRRefD29_0x</vt:lpstr>
      <vt:lpstr>'Mar 2020'!OSRRefD29_0x</vt:lpstr>
      <vt:lpstr>'March 2019'!OSRRefD29_0x</vt:lpstr>
      <vt:lpstr>'May 2020'!OSRRefD29_0x</vt:lpstr>
      <vt:lpstr>'Nov 2019'!OSRRefD29_0x</vt:lpstr>
      <vt:lpstr>'Nov 2020'!OSRRefD29_0x</vt:lpstr>
      <vt:lpstr>'November 2018'!OSRRefD29_0x</vt:lpstr>
      <vt:lpstr>'Oct 2019'!OSRRefD29_0x</vt:lpstr>
      <vt:lpstr>'Oct 2020'!OSRRefD29_0x</vt:lpstr>
      <vt:lpstr>'October 2018'!OSRRefD29_0x</vt:lpstr>
      <vt:lpstr>'Sep 2020'!OSRRefD29_0x</vt:lpstr>
      <vt:lpstr>'Sept 2019'!OSRRefD29_0x</vt:lpstr>
      <vt:lpstr>'September 2018'!OSRRefD29_0x</vt:lpstr>
      <vt:lpstr>'April 2019'!OSRRefD30_0x</vt:lpstr>
      <vt:lpstr>'Aug 2019'!OSRRefD30_0x</vt:lpstr>
      <vt:lpstr>'Aug 2020'!OSRRefD30_0x</vt:lpstr>
      <vt:lpstr>'August 2018'!OSRRefD30_0x</vt:lpstr>
      <vt:lpstr>'Budget FY 2019-20'!OSRRefD30_0x</vt:lpstr>
      <vt:lpstr>'Dec 2019'!OSRRefD30_0x</vt:lpstr>
      <vt:lpstr>'Dec 2020'!OSRRefD30_0x</vt:lpstr>
      <vt:lpstr>'December 2018'!OSRRefD30_0x</vt:lpstr>
      <vt:lpstr>'Feb 2020'!OSRRefD30_0x</vt:lpstr>
      <vt:lpstr>'Feb 2021'!OSRRefD30_0x</vt:lpstr>
      <vt:lpstr>'February 2019'!OSRRefD30_0x</vt:lpstr>
      <vt:lpstr>'FY 2018-2019 Budget'!OSRRefD30_0x</vt:lpstr>
      <vt:lpstr>'FY20-21 BUDGET'!OSRRefD30_0x</vt:lpstr>
      <vt:lpstr>'Jan 2020'!OSRRefD30_0x</vt:lpstr>
      <vt:lpstr>'Jan 2021'!OSRRefD30_0x</vt:lpstr>
      <vt:lpstr>'January 2019'!OSRRefD30_0x</vt:lpstr>
      <vt:lpstr>'July 2018'!OSRRefD30_0x</vt:lpstr>
      <vt:lpstr>'July 2019'!OSRRefD30_0x</vt:lpstr>
      <vt:lpstr>'July 2020'!OSRRefD30_0x</vt:lpstr>
      <vt:lpstr>'June 2020 Pre-Audit'!OSRRefD30_0x</vt:lpstr>
      <vt:lpstr>'Mar 2020'!OSRRefD30_0x</vt:lpstr>
      <vt:lpstr>'March 2019'!OSRRefD30_0x</vt:lpstr>
      <vt:lpstr>'May 2020'!OSRRefD30_0x</vt:lpstr>
      <vt:lpstr>'Nov 2019'!OSRRefD30_0x</vt:lpstr>
      <vt:lpstr>'Nov 2020'!OSRRefD30_0x</vt:lpstr>
      <vt:lpstr>'November 2018'!OSRRefD30_0x</vt:lpstr>
      <vt:lpstr>'Oct 2019'!OSRRefD30_0x</vt:lpstr>
      <vt:lpstr>'Oct 2020'!OSRRefD30_0x</vt:lpstr>
      <vt:lpstr>'October 2018'!OSRRefD30_0x</vt:lpstr>
      <vt:lpstr>'Sep 2020'!OSRRefD30_0x</vt:lpstr>
      <vt:lpstr>'Sept 2019'!OSRRefD30_0x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 2020'!Print_Area</vt:lpstr>
      <vt:lpstr>'August 2018'!Print_Area</vt:lpstr>
      <vt:lpstr>'Budget FY 2019-20'!Print_Area</vt:lpstr>
      <vt:lpstr>'Dec 2016'!Print_Area</vt:lpstr>
      <vt:lpstr>'Dec 2017'!Print_Area</vt:lpstr>
      <vt:lpstr>'Dec 2019'!Print_Area</vt:lpstr>
      <vt:lpstr>'Dec 2020'!Print_Area</vt:lpstr>
      <vt:lpstr>'December 2018'!Print_Area</vt:lpstr>
      <vt:lpstr>'Feb 2017'!Print_Area</vt:lpstr>
      <vt:lpstr>'Feb 2018'!Print_Area</vt:lpstr>
      <vt:lpstr>'Feb 2020'!Print_Area</vt:lpstr>
      <vt:lpstr>'Feb 2021'!Print_Area</vt:lpstr>
      <vt:lpstr>'February 2019'!Print_Area</vt:lpstr>
      <vt:lpstr>'FY 2017-18 Budget'!Print_Area</vt:lpstr>
      <vt:lpstr>'FY 2018-2019 Budget'!Print_Area</vt:lpstr>
      <vt:lpstr>'FY2016-17 Budget'!Print_Area</vt:lpstr>
      <vt:lpstr>'FY20-21 BUDGET'!Print_Area</vt:lpstr>
      <vt:lpstr>'Jan 2017'!Print_Area</vt:lpstr>
      <vt:lpstr>'Jan 2018'!Print_Area</vt:lpstr>
      <vt:lpstr>'Jan 2020'!Print_Area</vt:lpstr>
      <vt:lpstr>'Jan 2021'!Print_Area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'July 2020'!Print_Area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'June 2020 Pre-Audit'!Print_Area</vt:lpstr>
      <vt:lpstr>'Mar  2018'!Print_Area</vt:lpstr>
      <vt:lpstr>'Mar 2017'!Print_Area</vt:lpstr>
      <vt:lpstr>'Mar 2020'!Print_Area</vt:lpstr>
      <vt:lpstr>'March 2019'!Print_Area</vt:lpstr>
      <vt:lpstr>'May 2017'!Print_Area</vt:lpstr>
      <vt:lpstr>'May 2018'!Print_Area</vt:lpstr>
      <vt:lpstr>'May 2020'!Print_Area</vt:lpstr>
      <vt:lpstr>'Nov 2016'!Print_Area</vt:lpstr>
      <vt:lpstr>'Nov 2017'!Print_Area</vt:lpstr>
      <vt:lpstr>'Nov 2019'!Print_Area</vt:lpstr>
      <vt:lpstr>'Nov 2020'!Print_Area</vt:lpstr>
      <vt:lpstr>'November 2018'!Print_Area</vt:lpstr>
      <vt:lpstr>'Oct 2016'!Print_Area</vt:lpstr>
      <vt:lpstr>'Oct 2017'!Print_Area</vt:lpstr>
      <vt:lpstr>'Oct 2019'!Print_Area</vt:lpstr>
      <vt:lpstr>'Oct 2020'!Print_Area</vt:lpstr>
      <vt:lpstr>'October 2018'!Print_Area</vt:lpstr>
      <vt:lpstr>'Sep 2020'!Print_Area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Tom Collier</cp:lastModifiedBy>
  <cp:revision/>
  <cp:lastPrinted>2020-02-21T21:14:03Z</cp:lastPrinted>
  <dcterms:created xsi:type="dcterms:W3CDTF">2002-07-23T19:12:25Z</dcterms:created>
  <dcterms:modified xsi:type="dcterms:W3CDTF">2021-03-15T18:34:17Z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