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19-2020\12 June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June 2020 Pre-Audit" sheetId="232" r:id="rId47"/>
    <sheet name="May 2020" sheetId="231" state="hidden" r:id="rId48"/>
    <sheet name="Mar 2020" sheetId="230" state="hidden" r:id="rId49"/>
    <sheet name="Feb 2020" sheetId="229" state="hidden" r:id="rId50"/>
    <sheet name="February 2019" sheetId="218" state="hidden" r:id="rId51"/>
    <sheet name="Jan 2020" sheetId="228" state="hidden" r:id="rId52"/>
    <sheet name="Dec 2019" sheetId="227" state="hidden" r:id="rId53"/>
  </sheets>
  <definedNames>
    <definedName name="OSRRefD29_0x" localSheetId="39">'April 2019'!$D$25:$O$25</definedName>
    <definedName name="OSRRefD29_0x" localSheetId="42">'Aug 2019'!$D$25:$O$25</definedName>
    <definedName name="OSRRefD29_0x" localSheetId="32">'August 2018'!$D$25:$O$25</definedName>
    <definedName name="OSRRefD29_0x" localSheetId="40">'Budget FY 2019-20'!$D$25:$O$25</definedName>
    <definedName name="OSRRefD29_0x" localSheetId="52">'Dec 2019'!$D$25:$O$25</definedName>
    <definedName name="OSRRefD29_0x" localSheetId="36">'December 2018'!$D$25:$O$25</definedName>
    <definedName name="OSRRefD29_0x" localSheetId="49">'Feb 2020'!$D$25:$O$25</definedName>
    <definedName name="OSRRefD29_0x" localSheetId="50">'February 2019'!$D$25:$O$25</definedName>
    <definedName name="OSRRefD29_0x" localSheetId="30">'FY 2018-2019 Budget'!$D$25:$O$25</definedName>
    <definedName name="OSRRefD29_0x" localSheetId="51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6">'June 2020 Pre-Audit'!$D$25:$N$25</definedName>
    <definedName name="OSRRefD29_0x" localSheetId="48">'Mar 2020'!$D$25:$N$25</definedName>
    <definedName name="OSRRefD29_0x" localSheetId="38">'March 2019'!$D$25:$O$25</definedName>
    <definedName name="OSRRefD29_0x" localSheetId="47">'May 2020'!$D$25:$N$25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32">'August 2018'!$D$26:$O$26</definedName>
    <definedName name="OSRRefD30_0x" localSheetId="40">'Budget FY 2019-20'!$D$26:$O$26</definedName>
    <definedName name="OSRRefD30_0x" localSheetId="52">'Dec 2019'!$D$26:$O$26</definedName>
    <definedName name="OSRRefD30_0x" localSheetId="36">'December 2018'!$D$26:$O$26</definedName>
    <definedName name="OSRRefD30_0x" localSheetId="49">'Feb 2020'!$D$26:$O$26</definedName>
    <definedName name="OSRRefD30_0x" localSheetId="50">'February 2019'!$D$26:$O$26</definedName>
    <definedName name="OSRRefD30_0x" localSheetId="30">'FY 2018-2019 Budget'!$D$26:$O$26</definedName>
    <definedName name="OSRRefD30_0x" localSheetId="51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6">'June 2020 Pre-Audit'!$D$26:$N$26</definedName>
    <definedName name="OSRRefD30_0x" localSheetId="48">'Mar 2020'!$D$26:$N$26</definedName>
    <definedName name="OSRRefD30_0x" localSheetId="38">'March 2019'!$D$26:$O$26</definedName>
    <definedName name="OSRRefD30_0x" localSheetId="47">'May 2020'!$D$26:$N$26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2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49">'Feb 2020'!$A$1:$N$64</definedName>
    <definedName name="_xlnm.Print_Area" localSheetId="50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51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46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48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47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32" l="1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6" i="232" s="1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I27" i="232" s="1"/>
  <c r="I28" i="232" s="1"/>
  <c r="H23" i="232"/>
  <c r="G23" i="232"/>
  <c r="G27" i="232" s="1"/>
  <c r="F23" i="232"/>
  <c r="F27" i="232" s="1"/>
  <c r="F28" i="232" s="1"/>
  <c r="E23" i="232"/>
  <c r="D23" i="232"/>
  <c r="C23" i="232"/>
  <c r="C27" i="232" s="1"/>
  <c r="B23" i="232"/>
  <c r="B27" i="232" s="1"/>
  <c r="M20" i="232"/>
  <c r="L20" i="232"/>
  <c r="K20" i="232"/>
  <c r="J20" i="232"/>
  <c r="I20" i="232"/>
  <c r="H20" i="232"/>
  <c r="H48" i="232" s="1"/>
  <c r="G20" i="232"/>
  <c r="F20" i="232"/>
  <c r="E20" i="232"/>
  <c r="D20" i="232"/>
  <c r="D48" i="232" s="1"/>
  <c r="C20" i="232"/>
  <c r="B20" i="232"/>
  <c r="N19" i="232"/>
  <c r="N17" i="232"/>
  <c r="N16" i="232"/>
  <c r="N20" i="232" s="1"/>
  <c r="K13" i="232"/>
  <c r="F13" i="232"/>
  <c r="N11" i="232"/>
  <c r="M9" i="232"/>
  <c r="M13" i="232" s="1"/>
  <c r="L9" i="232"/>
  <c r="L13" i="232" s="1"/>
  <c r="K9" i="232"/>
  <c r="J9" i="232"/>
  <c r="J13" i="232" s="1"/>
  <c r="I9" i="232"/>
  <c r="I13" i="232" s="1"/>
  <c r="H9" i="232"/>
  <c r="H13" i="232" s="1"/>
  <c r="G9" i="232"/>
  <c r="G13" i="232" s="1"/>
  <c r="F9" i="232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E27" i="232" l="1"/>
  <c r="E28" i="232" s="1"/>
  <c r="K27" i="232"/>
  <c r="K28" i="232" s="1"/>
  <c r="C28" i="232"/>
  <c r="D27" i="232"/>
  <c r="D28" i="232" s="1"/>
  <c r="G28" i="232"/>
  <c r="N34" i="232"/>
  <c r="N9" i="232"/>
  <c r="N13" i="232" s="1"/>
  <c r="M27" i="232"/>
  <c r="M28" i="232" s="1"/>
  <c r="K48" i="232"/>
  <c r="K61" i="232" s="1"/>
  <c r="K62" i="232" s="1"/>
  <c r="K72" i="232" s="1"/>
  <c r="D50" i="232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B28" i="232"/>
  <c r="N24" i="232"/>
  <c r="N25" i="232"/>
  <c r="N26" i="232"/>
  <c r="L61" i="232"/>
  <c r="L62" i="232" s="1"/>
  <c r="L72" i="232" s="1"/>
  <c r="C61" i="232"/>
  <c r="C62" i="232" s="1"/>
  <c r="C72" i="232" s="1"/>
  <c r="D61" i="232"/>
  <c r="D62" i="232"/>
  <c r="D72" i="232" s="1"/>
  <c r="G48" i="232"/>
  <c r="G50" i="232"/>
  <c r="M48" i="232"/>
  <c r="M61" i="232" s="1"/>
  <c r="M62" i="232" s="1"/>
  <c r="M72" i="232" s="1"/>
  <c r="G61" i="232"/>
  <c r="G62" i="232" s="1"/>
  <c r="G72" i="232" s="1"/>
  <c r="I61" i="232"/>
  <c r="I62" i="232" s="1"/>
  <c r="I72" i="232" s="1"/>
  <c r="H50" i="232"/>
  <c r="N58" i="232"/>
  <c r="J38" i="232"/>
  <c r="J42" i="232" s="1"/>
  <c r="J48" i="232" s="1"/>
  <c r="J61" i="232" s="1"/>
  <c r="J62" i="232" s="1"/>
  <c r="J72" i="232" s="1"/>
  <c r="H58" i="232"/>
  <c r="H61" i="232" s="1"/>
  <c r="H62" i="232" s="1"/>
  <c r="H72" i="232" s="1"/>
  <c r="N38" i="232"/>
  <c r="N42" i="232" s="1"/>
  <c r="N23" i="232"/>
  <c r="L9" i="231"/>
  <c r="E61" i="232" l="1"/>
  <c r="E62" i="232" s="1"/>
  <c r="E72" i="232" s="1"/>
  <c r="F50" i="232"/>
  <c r="M50" i="232"/>
  <c r="N48" i="232"/>
  <c r="N61" i="232" s="1"/>
  <c r="N62" i="232" s="1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N50" i="232" l="1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D63" i="232" l="1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E63" i="232" l="1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F63" i="232" l="1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G63" i="232" l="1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H63" i="232" l="1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H73" i="232" l="1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J63" i="232" l="1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K63" i="232" l="1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 s="1"/>
  <c r="L23" i="201"/>
  <c r="L27" i="201" s="1"/>
  <c r="K23" i="201"/>
  <c r="K27" i="201" s="1"/>
  <c r="J23" i="201"/>
  <c r="J27" i="201"/>
  <c r="I23" i="201"/>
  <c r="H23" i="201"/>
  <c r="G23" i="201"/>
  <c r="F23" i="201"/>
  <c r="F27" i="201" s="1"/>
  <c r="F28" i="201" s="1"/>
  <c r="E23" i="201"/>
  <c r="D23" i="20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D27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B61" i="181" l="1"/>
  <c r="L62" i="187"/>
  <c r="L72" i="187" s="1"/>
  <c r="N11" i="201"/>
  <c r="N13" i="201" s="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K48" i="201"/>
  <c r="K61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K62" i="201"/>
  <c r="K72" i="201" s="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B50" i="201" s="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L61" i="201"/>
  <c r="L62" i="201" s="1"/>
  <c r="L72" i="201" s="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B62" i="201" s="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F62" i="201"/>
  <c r="F72" i="201" s="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G50" i="201"/>
  <c r="G62" i="201"/>
  <c r="G72" i="201" s="1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C28" i="20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61" i="189" l="1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<sst xmlns="http://schemas.openxmlformats.org/spreadsheetml/2006/main" count="4394" uniqueCount="139">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</sst>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6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584523</v>
      </c>
      <c r="N5" s="102">
        <f>SUM(B5:M5)</f>
        <v>28633192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82049</v>
      </c>
      <c r="N6" s="103">
        <f>SUM(B6:M6)</f>
        <v>1972385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666572</v>
      </c>
      <c r="N9" s="12">
        <f t="shared" si="0"/>
        <v>30605577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21775</v>
      </c>
      <c r="N11" s="7">
        <f>SUM(B11:M11)</f>
        <v>54715.4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688347</v>
      </c>
      <c r="N13" s="14">
        <f t="shared" si="1"/>
        <v>30660292.399999999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-61202</v>
      </c>
      <c r="N23" s="103">
        <f>SUM(B23:M23)</f>
        <v>15544697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82049</v>
      </c>
      <c r="N24" s="103">
        <f>SUM(B24:M24)</f>
        <v>1972385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20847</v>
      </c>
      <c r="N27" s="12">
        <f t="shared" si="4"/>
        <v>17517082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3.127494104162791E-2</v>
      </c>
      <c r="N28" s="73">
        <f t="shared" si="5"/>
        <v>0.57234934665665671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124945</v>
      </c>
      <c r="N31" s="103">
        <f>SUM(B31:M31)</f>
        <v>2384694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343520</v>
      </c>
      <c r="N34" s="12">
        <f t="shared" si="6"/>
        <v>9851758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631533</v>
      </c>
      <c r="N37" s="103">
        <f>SUM(B37:M37)</f>
        <v>15682692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-343520</v>
      </c>
      <c r="N38" s="103">
        <f>SUM(B38:M38)</f>
        <v>-9851758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256185</v>
      </c>
      <c r="N42" s="12">
        <f t="shared" si="8"/>
        <v>4785703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1014635</v>
      </c>
      <c r="N44" s="102">
        <f>SUM(B44:M44)</f>
        <v>4336176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1014635</v>
      </c>
      <c r="N46" s="12">
        <f t="shared" si="9"/>
        <v>4336176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2260065</v>
      </c>
      <c r="N48" s="19">
        <f t="shared" si="10"/>
        <v>32062132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-1571718</v>
      </c>
      <c r="N50" s="12">
        <f>SUM(B50:M50)</f>
        <v>-1401839.5999999996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1119053</v>
      </c>
      <c r="N61" s="19">
        <f t="shared" si="13"/>
        <v>32268365.48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-430706</v>
      </c>
      <c r="N62" s="14">
        <f t="shared" si="14"/>
        <v>-1608073.0800000019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-1608073.0799999996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11990873.92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451245.63903615391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-2394485.2659173501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-3008108.08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98</vt:i4>
      </vt:variant>
    </vt:vector>
  </HeadingPairs>
  <TitlesOfParts>
    <vt:vector size="15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2020-08-06T23:09:30Z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