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11340" windowHeight="8070" activeTab="1"/>
  </bookViews>
  <sheets>
    <sheet name="Expenses" sheetId="1" r:id="rId1"/>
    <sheet name="Income" sheetId="2" r:id="rId2"/>
    <sheet name="Profit - Loss Summary" sheetId="3" r:id="rId3"/>
  </sheets>
  <definedNames>
    <definedName name="_xlnm.Print_Area" localSheetId="0">Expenses!$A$1:$G$33</definedName>
  </definedNames>
  <calcPr calcId="125725"/>
</workbook>
</file>

<file path=xl/calcChain.xml><?xml version="1.0" encoding="utf-8"?>
<calcChain xmlns="http://schemas.openxmlformats.org/spreadsheetml/2006/main">
  <c r="G9" i="2"/>
  <c r="F9"/>
  <c r="B12" i="1"/>
  <c r="B18"/>
  <c r="B26"/>
  <c r="B33"/>
  <c r="F25"/>
  <c r="F20"/>
  <c r="F12"/>
  <c r="C12"/>
  <c r="C18"/>
  <c r="C26"/>
  <c r="C33"/>
  <c r="G25"/>
  <c r="G20"/>
  <c r="G12"/>
  <c r="F13" i="2"/>
  <c r="F14"/>
  <c r="F15"/>
  <c r="F19"/>
  <c r="F20"/>
  <c r="F21"/>
  <c r="F26"/>
  <c r="F27"/>
  <c r="F28"/>
  <c r="F33"/>
  <c r="F34"/>
  <c r="F35"/>
  <c r="F36"/>
  <c r="G13"/>
  <c r="G14"/>
  <c r="G15"/>
  <c r="G19"/>
  <c r="G20"/>
  <c r="G21"/>
  <c r="G26"/>
  <c r="G27"/>
  <c r="G28"/>
  <c r="G33"/>
  <c r="G34"/>
  <c r="G35"/>
  <c r="G36"/>
  <c r="F4" i="1" l="1"/>
  <c r="B7" i="3" s="1"/>
  <c r="G4" i="1"/>
  <c r="C7" i="3" s="1"/>
  <c r="G22" i="2"/>
  <c r="F37"/>
  <c r="G29"/>
  <c r="G16"/>
  <c r="F22"/>
  <c r="F29"/>
  <c r="F39" s="1"/>
  <c r="B6" i="3" s="1"/>
  <c r="F16" i="2"/>
  <c r="G37"/>
  <c r="B9" i="3" l="1"/>
  <c r="G39" i="2"/>
  <c r="IV39" s="1"/>
  <c r="C6" i="3" l="1"/>
  <c r="C9" s="1"/>
</calcChain>
</file>

<file path=xl/sharedStrings.xml><?xml version="1.0" encoding="utf-8"?>
<sst xmlns="http://schemas.openxmlformats.org/spreadsheetml/2006/main" count="86" uniqueCount="62">
  <si>
    <t>Expenses</t>
  </si>
  <si>
    <t>Room and hall fees</t>
  </si>
  <si>
    <t>Site staff</t>
  </si>
  <si>
    <t>Tables and chairs</t>
  </si>
  <si>
    <t>Estimated</t>
  </si>
  <si>
    <t>Actual</t>
  </si>
  <si>
    <t>Refreshments</t>
  </si>
  <si>
    <t>Food</t>
  </si>
  <si>
    <t>Drinks</t>
  </si>
  <si>
    <t>Totals</t>
  </si>
  <si>
    <t>Site</t>
  </si>
  <si>
    <t>Decorations</t>
  </si>
  <si>
    <t>Flowers</t>
  </si>
  <si>
    <t>Balloons</t>
  </si>
  <si>
    <t>Performers</t>
  </si>
  <si>
    <t>Speakers</t>
  </si>
  <si>
    <t>Travel</t>
  </si>
  <si>
    <t>Hotel</t>
  </si>
  <si>
    <t>Program</t>
  </si>
  <si>
    <t>Publicity</t>
  </si>
  <si>
    <t>Prizes</t>
  </si>
  <si>
    <t>Gifts</t>
  </si>
  <si>
    <t>Miscellaneous</t>
  </si>
  <si>
    <t>Total Expenses</t>
  </si>
  <si>
    <t>Total income</t>
  </si>
  <si>
    <t>Total expenses</t>
  </si>
  <si>
    <t>Total profit (or loss)</t>
  </si>
  <si>
    <t>Income</t>
  </si>
  <si>
    <t>Profit - Loss Summary</t>
  </si>
  <si>
    <t>Children @</t>
  </si>
  <si>
    <t>Covers @</t>
  </si>
  <si>
    <t>Half-pages @</t>
  </si>
  <si>
    <t>Quarter-pages @</t>
  </si>
  <si>
    <t>Large booths @</t>
  </si>
  <si>
    <t>Med. booths @</t>
  </si>
  <si>
    <t>Small booths @</t>
  </si>
  <si>
    <t>Items @</t>
  </si>
  <si>
    <t>Ribbons/Plaques/Trophies</t>
  </si>
  <si>
    <t>Ads in program</t>
  </si>
  <si>
    <t>Exhibitors/vendors</t>
  </si>
  <si>
    <t>Sale of items</t>
  </si>
  <si>
    <t>Adults @</t>
  </si>
  <si>
    <t>Admissions/Ticket Sales</t>
  </si>
  <si>
    <t>Associated Students Grant Account</t>
  </si>
  <si>
    <t>Associated Students Agency Account</t>
  </si>
  <si>
    <t>Fundraisers</t>
  </si>
  <si>
    <t>Monetary Donations</t>
  </si>
  <si>
    <t>CSULB Students @</t>
  </si>
  <si>
    <t>Non-Event Generated Income</t>
  </si>
  <si>
    <t>Equipment - PA System</t>
  </si>
  <si>
    <t>Wall displays</t>
  </si>
  <si>
    <t>Newspaper Ads</t>
  </si>
  <si>
    <t>Flyers</t>
  </si>
  <si>
    <t>Printed Material Handouts</t>
  </si>
  <si>
    <t>Name Tags</t>
  </si>
  <si>
    <t>Paper and Envelopes</t>
  </si>
  <si>
    <t>Pens/Pencils</t>
  </si>
  <si>
    <t>Posters</t>
  </si>
  <si>
    <t>Wooden Stakes for posters</t>
  </si>
  <si>
    <t>Banners</t>
  </si>
  <si>
    <t>Event Budget for [Culture Show &amp; Dinner]</t>
  </si>
  <si>
    <t>Linens/plates/utencils</t>
  </si>
</sst>
</file>

<file path=xl/styles.xml><?xml version="1.0" encoding="utf-8"?>
<styleSheet xmlns="http://schemas.openxmlformats.org/spreadsheetml/2006/main">
  <numFmts count="4"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21">
    <font>
      <sz val="10"/>
      <name val="Arial"/>
    </font>
    <font>
      <sz val="10"/>
      <name val="Arial"/>
    </font>
    <font>
      <sz val="8"/>
      <name val="Arial"/>
    </font>
    <font>
      <b/>
      <sz val="18"/>
      <color indexed="9"/>
      <name val="Tahoma"/>
      <family val="2"/>
    </font>
    <font>
      <sz val="10"/>
      <color indexed="9"/>
      <name val="Tahoma"/>
      <family val="2"/>
    </font>
    <font>
      <sz val="10"/>
      <name val="Tahoma"/>
      <family val="2"/>
    </font>
    <font>
      <b/>
      <sz val="16"/>
      <color indexed="62"/>
      <name val="Tahoma"/>
      <family val="2"/>
    </font>
    <font>
      <b/>
      <sz val="12"/>
      <name val="Tahoma"/>
      <family val="2"/>
    </font>
    <font>
      <b/>
      <sz val="10"/>
      <name val="Tahoma"/>
      <family val="2"/>
    </font>
    <font>
      <b/>
      <sz val="9"/>
      <name val="Tahoma"/>
      <family val="2"/>
    </font>
    <font>
      <sz val="9"/>
      <name val="Tahoma"/>
      <family val="2"/>
    </font>
    <font>
      <sz val="18"/>
      <color indexed="9"/>
      <name val="Tahoma"/>
      <family val="2"/>
    </font>
    <font>
      <b/>
      <sz val="14"/>
      <color indexed="62"/>
      <name val="Tahoma"/>
      <family val="2"/>
    </font>
    <font>
      <b/>
      <sz val="16"/>
      <name val="Tahoma"/>
      <family val="2"/>
    </font>
    <font>
      <sz val="12"/>
      <name val="Tahoma"/>
      <family val="2"/>
    </font>
    <font>
      <sz val="10"/>
      <color indexed="62"/>
      <name val="Tahoma"/>
      <family val="2"/>
    </font>
    <font>
      <b/>
      <sz val="12"/>
      <color indexed="62"/>
      <name val="Tahoma"/>
      <family val="2"/>
    </font>
    <font>
      <b/>
      <sz val="9"/>
      <color indexed="9"/>
      <name val="Tahoma"/>
      <family val="2"/>
    </font>
    <font>
      <sz val="9"/>
      <color indexed="9"/>
      <name val="Tahoma"/>
      <family val="2"/>
    </font>
    <font>
      <b/>
      <sz val="12"/>
      <color indexed="9"/>
      <name val="Tahoma"/>
      <family val="2"/>
    </font>
    <font>
      <sz val="1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62"/>
        <bgColor indexed="22"/>
      </patternFill>
    </fill>
    <fill>
      <patternFill patternType="solid">
        <fgColor indexed="45"/>
        <bgColor indexed="22"/>
      </patternFill>
    </fill>
    <fill>
      <patternFill patternType="solid">
        <fgColor indexed="62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double">
        <color indexed="62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62"/>
      </left>
      <right style="thin">
        <color indexed="10"/>
      </right>
      <top style="thin">
        <color indexed="62"/>
      </top>
      <bottom/>
      <diagonal/>
    </border>
    <border>
      <left style="thin">
        <color indexed="62"/>
      </left>
      <right style="thin">
        <color indexed="10"/>
      </right>
      <top/>
      <bottom/>
      <diagonal/>
    </border>
    <border>
      <left style="thin">
        <color indexed="62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62"/>
      </top>
      <bottom/>
      <diagonal/>
    </border>
    <border>
      <left style="thin">
        <color indexed="10"/>
      </left>
      <right style="thin">
        <color indexed="10"/>
      </right>
      <top/>
      <bottom/>
      <diagonal/>
    </border>
    <border>
      <left style="thin">
        <color indexed="62"/>
      </left>
      <right/>
      <top style="thin">
        <color indexed="62"/>
      </top>
      <bottom style="thin">
        <color indexed="62"/>
      </bottom>
      <diagonal/>
    </border>
    <border>
      <left/>
      <right/>
      <top style="thin">
        <color indexed="62"/>
      </top>
      <bottom/>
      <diagonal/>
    </border>
    <border>
      <left/>
      <right/>
      <top/>
      <bottom style="thin">
        <color indexed="62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indexed="62"/>
      </left>
      <right style="thin">
        <color indexed="62"/>
      </right>
      <top style="thin">
        <color indexed="10"/>
      </top>
      <bottom style="thin">
        <color indexed="62"/>
      </bottom>
      <diagonal/>
    </border>
    <border>
      <left/>
      <right/>
      <top style="medium">
        <color indexed="62"/>
      </top>
      <bottom style="thin">
        <color indexed="62"/>
      </bottom>
      <diagonal/>
    </border>
    <border>
      <left/>
      <right style="thin">
        <color indexed="62"/>
      </right>
      <top style="medium">
        <color indexed="62"/>
      </top>
      <bottom style="thin">
        <color indexed="62"/>
      </bottom>
      <diagonal/>
    </border>
    <border>
      <left style="thin">
        <color indexed="62"/>
      </left>
      <right/>
      <top style="medium">
        <color indexed="62"/>
      </top>
      <bottom style="thin">
        <color indexed="62"/>
      </bottom>
      <diagonal/>
    </border>
    <border>
      <left/>
      <right/>
      <top style="medium">
        <color indexed="62"/>
      </top>
      <bottom style="medium">
        <color indexed="62"/>
      </bottom>
      <diagonal/>
    </border>
    <border>
      <left style="thin">
        <color indexed="62"/>
      </left>
      <right/>
      <top style="medium">
        <color indexed="62"/>
      </top>
      <bottom style="medium">
        <color indexed="62"/>
      </bottom>
      <diagonal/>
    </border>
    <border>
      <left/>
      <right style="thin">
        <color indexed="62"/>
      </right>
      <top style="medium">
        <color indexed="62"/>
      </top>
      <bottom style="medium">
        <color indexed="62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8">
    <xf numFmtId="0" fontId="0" fillId="0" borderId="0" xfId="0"/>
    <xf numFmtId="0" fontId="5" fillId="0" borderId="0" xfId="0" applyFont="1"/>
    <xf numFmtId="0" fontId="6" fillId="0" borderId="1" xfId="0" applyFont="1" applyBorder="1"/>
    <xf numFmtId="0" fontId="5" fillId="0" borderId="1" xfId="0" applyFont="1" applyBorder="1"/>
    <xf numFmtId="0" fontId="7" fillId="0" borderId="1" xfId="0" applyFont="1" applyBorder="1"/>
    <xf numFmtId="0" fontId="8" fillId="0" borderId="0" xfId="0" applyFont="1" applyAlignment="1">
      <alignment horizontal="right"/>
    </xf>
    <xf numFmtId="0" fontId="8" fillId="0" borderId="0" xfId="0" applyFont="1"/>
    <xf numFmtId="0" fontId="10" fillId="0" borderId="0" xfId="0" applyNumberFormat="1" applyFont="1" applyFill="1" applyBorder="1" applyAlignment="1" applyProtection="1"/>
    <xf numFmtId="8" fontId="10" fillId="0" borderId="2" xfId="0" applyNumberFormat="1" applyFont="1" applyFill="1" applyBorder="1" applyAlignment="1" applyProtection="1">
      <alignment horizontal="right"/>
    </xf>
    <xf numFmtId="8" fontId="10" fillId="0" borderId="3" xfId="0" applyNumberFormat="1" applyFont="1" applyFill="1" applyBorder="1" applyAlignment="1" applyProtection="1">
      <alignment horizontal="right"/>
    </xf>
    <xf numFmtId="8" fontId="9" fillId="0" borderId="0" xfId="0" applyNumberFormat="1" applyFont="1" applyFill="1" applyBorder="1" applyAlignment="1" applyProtection="1">
      <alignment horizontal="right"/>
    </xf>
    <xf numFmtId="7" fontId="10" fillId="0" borderId="3" xfId="0" applyNumberFormat="1" applyFont="1" applyFill="1" applyBorder="1" applyAlignment="1" applyProtection="1">
      <alignment horizontal="right"/>
    </xf>
    <xf numFmtId="0" fontId="10" fillId="0" borderId="4" xfId="0" applyNumberFormat="1" applyFont="1" applyFill="1" applyBorder="1" applyAlignment="1" applyProtection="1"/>
    <xf numFmtId="0" fontId="10" fillId="0" borderId="5" xfId="0" applyNumberFormat="1" applyFont="1" applyFill="1" applyBorder="1" applyAlignment="1" applyProtection="1"/>
    <xf numFmtId="0" fontId="10" fillId="0" borderId="6" xfId="0" applyNumberFormat="1" applyFont="1" applyFill="1" applyBorder="1" applyAlignment="1" applyProtection="1"/>
    <xf numFmtId="0" fontId="13" fillId="0" borderId="0" xfId="0" applyFont="1"/>
    <xf numFmtId="0" fontId="10" fillId="0" borderId="0" xfId="0" applyNumberFormat="1" applyFont="1" applyFill="1" applyBorder="1" applyAlignment="1" applyProtection="1">
      <alignment horizontal="center"/>
    </xf>
    <xf numFmtId="0" fontId="14" fillId="0" borderId="0" xfId="0" applyNumberFormat="1" applyFont="1" applyFill="1" applyBorder="1" applyAlignment="1" applyProtection="1"/>
    <xf numFmtId="0" fontId="15" fillId="0" borderId="1" xfId="0" applyFont="1" applyBorder="1"/>
    <xf numFmtId="0" fontId="16" fillId="0" borderId="1" xfId="0" applyFont="1" applyBorder="1"/>
    <xf numFmtId="0" fontId="9" fillId="0" borderId="0" xfId="0" applyNumberFormat="1" applyFont="1" applyFill="1" applyBorder="1" applyAlignment="1" applyProtection="1">
      <alignment horizontal="right"/>
    </xf>
    <xf numFmtId="0" fontId="10" fillId="0" borderId="0" xfId="0" applyNumberFormat="1" applyFont="1" applyFill="1" applyBorder="1" applyAlignment="1" applyProtection="1">
      <alignment horizontal="right"/>
    </xf>
    <xf numFmtId="0" fontId="10" fillId="0" borderId="3" xfId="0" applyNumberFormat="1" applyFont="1" applyFill="1" applyBorder="1" applyAlignment="1" applyProtection="1">
      <alignment horizontal="right"/>
    </xf>
    <xf numFmtId="8" fontId="10" fillId="0" borderId="3" xfId="0" applyNumberFormat="1" applyFont="1" applyFill="1" applyBorder="1" applyAlignment="1" applyProtection="1"/>
    <xf numFmtId="8" fontId="10" fillId="0" borderId="0" xfId="0" applyNumberFormat="1" applyFont="1" applyFill="1" applyBorder="1" applyAlignment="1" applyProtection="1">
      <alignment horizontal="right"/>
    </xf>
    <xf numFmtId="8" fontId="10" fillId="0" borderId="7" xfId="0" applyNumberFormat="1" applyFont="1" applyFill="1" applyBorder="1" applyAlignment="1" applyProtection="1">
      <alignment horizontal="right"/>
    </xf>
    <xf numFmtId="0" fontId="10" fillId="0" borderId="2" xfId="0" applyNumberFormat="1" applyFont="1" applyFill="1" applyBorder="1" applyAlignment="1" applyProtection="1"/>
    <xf numFmtId="8" fontId="10" fillId="0" borderId="2" xfId="0" applyNumberFormat="1" applyFont="1" applyFill="1" applyBorder="1" applyAlignment="1" applyProtection="1"/>
    <xf numFmtId="8" fontId="10" fillId="0" borderId="0" xfId="0" applyNumberFormat="1" applyFont="1" applyFill="1" applyBorder="1" applyAlignment="1" applyProtection="1"/>
    <xf numFmtId="0" fontId="10" fillId="0" borderId="3" xfId="0" applyNumberFormat="1" applyFont="1" applyFill="1" applyBorder="1" applyAlignment="1" applyProtection="1"/>
    <xf numFmtId="8" fontId="10" fillId="0" borderId="7" xfId="0" applyNumberFormat="1" applyFont="1" applyFill="1" applyBorder="1" applyAlignment="1" applyProtection="1"/>
    <xf numFmtId="8" fontId="9" fillId="0" borderId="0" xfId="0" applyNumberFormat="1" applyFont="1" applyFill="1" applyBorder="1" applyAlignment="1" applyProtection="1"/>
    <xf numFmtId="0" fontId="10" fillId="0" borderId="8" xfId="0" applyNumberFormat="1" applyFont="1" applyFill="1" applyBorder="1" applyAlignment="1" applyProtection="1">
      <alignment horizontal="right"/>
    </xf>
    <xf numFmtId="0" fontId="10" fillId="0" borderId="9" xfId="0" applyNumberFormat="1" applyFont="1" applyFill="1" applyBorder="1" applyAlignment="1" applyProtection="1">
      <alignment horizontal="right"/>
    </xf>
    <xf numFmtId="0" fontId="5" fillId="0" borderId="7" xfId="0" applyFont="1" applyBorder="1"/>
    <xf numFmtId="0" fontId="9" fillId="0" borderId="10" xfId="0" applyNumberFormat="1" applyFont="1" applyFill="1" applyBorder="1" applyAlignment="1" applyProtection="1"/>
    <xf numFmtId="0" fontId="5" fillId="0" borderId="11" xfId="0" applyFont="1" applyBorder="1"/>
    <xf numFmtId="0" fontId="10" fillId="0" borderId="12" xfId="0" applyNumberFormat="1" applyFont="1" applyFill="1" applyBorder="1" applyAlignment="1" applyProtection="1"/>
    <xf numFmtId="0" fontId="10" fillId="0" borderId="12" xfId="0" applyNumberFormat="1" applyFont="1" applyFill="1" applyBorder="1" applyAlignment="1" applyProtection="1">
      <alignment horizontal="center"/>
    </xf>
    <xf numFmtId="0" fontId="12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20" fillId="0" borderId="13" xfId="0" applyNumberFormat="1" applyFont="1" applyFill="1" applyBorder="1" applyAlignment="1" applyProtection="1"/>
    <xf numFmtId="8" fontId="20" fillId="0" borderId="13" xfId="0" applyNumberFormat="1" applyFont="1" applyFill="1" applyBorder="1" applyAlignment="1" applyProtection="1"/>
    <xf numFmtId="8" fontId="9" fillId="2" borderId="12" xfId="0" applyNumberFormat="1" applyFont="1" applyFill="1" applyBorder="1"/>
    <xf numFmtId="8" fontId="9" fillId="2" borderId="14" xfId="0" applyNumberFormat="1" applyFont="1" applyFill="1" applyBorder="1"/>
    <xf numFmtId="8" fontId="9" fillId="2" borderId="12" xfId="0" applyNumberFormat="1" applyFont="1" applyFill="1" applyBorder="1" applyAlignment="1" applyProtection="1">
      <alignment horizontal="right"/>
    </xf>
    <xf numFmtId="8" fontId="9" fillId="2" borderId="14" xfId="0" applyNumberFormat="1" applyFont="1" applyFill="1" applyBorder="1" applyAlignment="1" applyProtection="1">
      <alignment horizontal="right"/>
    </xf>
    <xf numFmtId="0" fontId="17" fillId="3" borderId="15" xfId="0" applyNumberFormat="1" applyFont="1" applyFill="1" applyBorder="1" applyAlignment="1" applyProtection="1"/>
    <xf numFmtId="8" fontId="9" fillId="4" borderId="15" xfId="0" applyNumberFormat="1" applyFont="1" applyFill="1" applyBorder="1" applyAlignment="1" applyProtection="1">
      <alignment horizontal="right"/>
    </xf>
    <xf numFmtId="8" fontId="9" fillId="4" borderId="16" xfId="0" applyNumberFormat="1" applyFont="1" applyFill="1" applyBorder="1" applyAlignment="1" applyProtection="1">
      <alignment horizontal="right"/>
    </xf>
    <xf numFmtId="0" fontId="17" fillId="3" borderId="17" xfId="0" applyNumberFormat="1" applyFont="1" applyFill="1" applyBorder="1" applyAlignment="1" applyProtection="1"/>
    <xf numFmtId="0" fontId="18" fillId="3" borderId="15" xfId="0" applyNumberFormat="1" applyFont="1" applyFill="1" applyBorder="1" applyAlignment="1" applyProtection="1">
      <alignment horizontal="right"/>
    </xf>
    <xf numFmtId="0" fontId="18" fillId="3" borderId="16" xfId="0" applyNumberFormat="1" applyFont="1" applyFill="1" applyBorder="1" applyAlignment="1" applyProtection="1">
      <alignment horizontal="right"/>
    </xf>
    <xf numFmtId="0" fontId="18" fillId="3" borderId="18" xfId="0" applyNumberFormat="1" applyFont="1" applyFill="1" applyBorder="1" applyAlignment="1" applyProtection="1"/>
    <xf numFmtId="0" fontId="18" fillId="3" borderId="15" xfId="0" applyNumberFormat="1" applyFont="1" applyFill="1" applyBorder="1" applyAlignment="1" applyProtection="1"/>
    <xf numFmtId="0" fontId="19" fillId="3" borderId="17" xfId="0" applyNumberFormat="1" applyFont="1" applyFill="1" applyBorder="1" applyAlignment="1" applyProtection="1"/>
    <xf numFmtId="0" fontId="19" fillId="3" borderId="15" xfId="0" applyNumberFormat="1" applyFont="1" applyFill="1" applyBorder="1" applyAlignment="1" applyProtection="1">
      <alignment horizontal="right" vertical="center"/>
    </xf>
    <xf numFmtId="0" fontId="19" fillId="3" borderId="16" xfId="0" applyNumberFormat="1" applyFont="1" applyFill="1" applyBorder="1" applyAlignment="1" applyProtection="1">
      <alignment horizontal="right" vertical="center"/>
    </xf>
    <xf numFmtId="0" fontId="19" fillId="3" borderId="19" xfId="0" applyNumberFormat="1" applyFont="1" applyFill="1" applyBorder="1" applyAlignment="1" applyProtection="1">
      <alignment horizontal="center" wrapText="1"/>
    </xf>
    <xf numFmtId="8" fontId="19" fillId="3" borderId="18" xfId="0" applyNumberFormat="1" applyFont="1" applyFill="1" applyBorder="1" applyAlignment="1" applyProtection="1">
      <alignment vertical="center"/>
    </xf>
    <xf numFmtId="8" fontId="19" fillId="3" borderId="20" xfId="0" applyNumberFormat="1" applyFont="1" applyFill="1" applyBorder="1" applyAlignment="1" applyProtection="1">
      <alignment vertical="center"/>
    </xf>
    <xf numFmtId="164" fontId="10" fillId="0" borderId="21" xfId="0" applyNumberFormat="1" applyFont="1" applyFill="1" applyBorder="1" applyAlignment="1" applyProtection="1"/>
    <xf numFmtId="44" fontId="10" fillId="0" borderId="21" xfId="1" applyFont="1" applyFill="1" applyBorder="1" applyAlignment="1" applyProtection="1"/>
    <xf numFmtId="8" fontId="5" fillId="0" borderId="0" xfId="0" applyNumberFormat="1" applyFont="1"/>
    <xf numFmtId="44" fontId="17" fillId="3" borderId="18" xfId="0" applyNumberFormat="1" applyFont="1" applyFill="1" applyBorder="1" applyAlignment="1" applyProtection="1"/>
    <xf numFmtId="0" fontId="3" fillId="3" borderId="18" xfId="0" applyNumberFormat="1" applyFont="1" applyFill="1" applyBorder="1" applyAlignment="1" applyProtection="1"/>
    <xf numFmtId="44" fontId="19" fillId="3" borderId="18" xfId="0" applyNumberFormat="1" applyFont="1" applyFill="1" applyBorder="1" applyAlignment="1" applyProtection="1"/>
    <xf numFmtId="0" fontId="17" fillId="0" borderId="0" xfId="0" applyNumberFormat="1" applyFont="1" applyFill="1" applyBorder="1" applyAlignment="1" applyProtection="1"/>
    <xf numFmtId="0" fontId="18" fillId="0" borderId="0" xfId="0" applyNumberFormat="1" applyFont="1" applyFill="1" applyBorder="1" applyAlignment="1" applyProtection="1"/>
    <xf numFmtId="0" fontId="5" fillId="0" borderId="0" xfId="0" applyFont="1" applyFill="1"/>
    <xf numFmtId="0" fontId="10" fillId="0" borderId="22" xfId="0" applyNumberFormat="1" applyFont="1" applyFill="1" applyBorder="1" applyAlignment="1" applyProtection="1"/>
    <xf numFmtId="0" fontId="10" fillId="0" borderId="23" xfId="0" applyNumberFormat="1" applyFont="1" applyFill="1" applyBorder="1" applyAlignment="1" applyProtection="1"/>
    <xf numFmtId="0" fontId="10" fillId="0" borderId="24" xfId="0" applyNumberFormat="1" applyFont="1" applyFill="1" applyBorder="1" applyAlignment="1" applyProtection="1"/>
    <xf numFmtId="44" fontId="9" fillId="0" borderId="0" xfId="0" applyNumberFormat="1" applyFont="1" applyFill="1" applyBorder="1" applyAlignment="1" applyProtection="1"/>
    <xf numFmtId="0" fontId="3" fillId="5" borderId="0" xfId="0" applyFont="1" applyFill="1" applyAlignment="1">
      <alignment horizontal="center" vertical="center"/>
    </xf>
    <xf numFmtId="0" fontId="4" fillId="5" borderId="0" xfId="0" applyFont="1" applyFill="1" applyAlignment="1">
      <alignment horizontal="center" vertical="center"/>
    </xf>
    <xf numFmtId="0" fontId="4" fillId="5" borderId="0" xfId="0" applyFont="1" applyFill="1" applyAlignment="1">
      <alignment vertical="center"/>
    </xf>
    <xf numFmtId="0" fontId="11" fillId="5" borderId="0" xfId="0" applyFont="1" applyFill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EAEAEA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7795CB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0.19599109131403125"/>
          <c:y val="8.4690688445847664E-2"/>
          <c:w val="0.52115812917594628"/>
          <c:h val="0.78176020103859356"/>
        </c:manualLayout>
      </c:layout>
      <c:barChart>
        <c:barDir val="col"/>
        <c:grouping val="clustered"/>
        <c:ser>
          <c:idx val="0"/>
          <c:order val="0"/>
          <c:tx>
            <c:strRef>
              <c:f>'Profit - Loss Summary'!$A$6</c:f>
              <c:strCache>
                <c:ptCount val="1"/>
                <c:pt idx="0">
                  <c:v>Total income</c:v>
                </c:pt>
              </c:strCache>
            </c:strRef>
          </c:tx>
          <c:spPr>
            <a:solidFill>
              <a:srgbClr val="7795CB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'Profit - Loss Summary'!$B$5:$C$5</c:f>
              <c:strCache>
                <c:ptCount val="2"/>
                <c:pt idx="0">
                  <c:v>Estimated</c:v>
                </c:pt>
                <c:pt idx="1">
                  <c:v>Actual</c:v>
                </c:pt>
              </c:strCache>
            </c:strRef>
          </c:cat>
          <c:val>
            <c:numRef>
              <c:f>'Profit - Loss Summary'!$B$6:$C$6</c:f>
              <c:numCache>
                <c:formatCode>"$"#,##0.00_);[Red]\("$"#,##0.00\)</c:formatCode>
                <c:ptCount val="2"/>
                <c:pt idx="0">
                  <c:v>11550</c:v>
                </c:pt>
                <c:pt idx="1">
                  <c:v>8901</c:v>
                </c:pt>
              </c:numCache>
            </c:numRef>
          </c:val>
        </c:ser>
        <c:ser>
          <c:idx val="1"/>
          <c:order val="1"/>
          <c:tx>
            <c:strRef>
              <c:f>'Profit - Loss Summary'!$A$7</c:f>
              <c:strCache>
                <c:ptCount val="1"/>
                <c:pt idx="0">
                  <c:v>Total expenses</c:v>
                </c:pt>
              </c:strCache>
            </c:strRef>
          </c:tx>
          <c:spPr>
            <a:solidFill>
              <a:srgbClr val="FFCC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'Profit - Loss Summary'!$B$5:$C$5</c:f>
              <c:strCache>
                <c:ptCount val="2"/>
                <c:pt idx="0">
                  <c:v>Estimated</c:v>
                </c:pt>
                <c:pt idx="1">
                  <c:v>Actual</c:v>
                </c:pt>
              </c:strCache>
            </c:strRef>
          </c:cat>
          <c:val>
            <c:numRef>
              <c:f>'Profit - Loss Summary'!$B$7:$C$7</c:f>
              <c:numCache>
                <c:formatCode>"$"#,##0.00_);[Red]\("$"#,##0.00\)</c:formatCode>
                <c:ptCount val="2"/>
                <c:pt idx="0">
                  <c:v>6595</c:v>
                </c:pt>
                <c:pt idx="1">
                  <c:v>8098</c:v>
                </c:pt>
              </c:numCache>
            </c:numRef>
          </c:val>
        </c:ser>
        <c:axId val="75913856"/>
        <c:axId val="75919744"/>
      </c:barChart>
      <c:catAx>
        <c:axId val="75913856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5919744"/>
        <c:crosses val="autoZero"/>
        <c:auto val="1"/>
        <c:lblAlgn val="ctr"/>
        <c:lblOffset val="100"/>
        <c:tickLblSkip val="1"/>
        <c:tickMarkSkip val="1"/>
      </c:catAx>
      <c:valAx>
        <c:axId val="75919744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&quot;$&quot;#,##0.00_);[Red]\(&quot;$&quot;#,##0.00\)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5913856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4164810690423189"/>
          <c:y val="0.40716677137426766"/>
          <c:w val="0.24053452115812921"/>
          <c:h val="0.14006536935274796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9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12700">
      <a:solidFill>
        <a:srgbClr val="0066CC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400050</xdr:colOff>
      <xdr:row>2</xdr:row>
      <xdr:rowOff>180975</xdr:rowOff>
    </xdr:from>
    <xdr:to>
      <xdr:col>7</xdr:col>
      <xdr:colOff>0</xdr:colOff>
      <xdr:row>19</xdr:row>
      <xdr:rowOff>38100</xdr:rowOff>
    </xdr:to>
    <xdr:graphicFrame macro="">
      <xdr:nvGraphicFramePr>
        <xdr:cNvPr id="307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16"/>
  </sheetPr>
  <dimension ref="A1:G33"/>
  <sheetViews>
    <sheetView showGridLines="0" zoomScaleNormal="100" workbookViewId="0">
      <selection activeCell="F24" sqref="F24"/>
    </sheetView>
  </sheetViews>
  <sheetFormatPr defaultRowHeight="12.75"/>
  <cols>
    <col min="1" max="1" width="22.140625" style="1" customWidth="1"/>
    <col min="2" max="3" width="21" style="1" customWidth="1"/>
    <col min="4" max="4" width="3.42578125" style="1" customWidth="1"/>
    <col min="5" max="5" width="28.28515625" style="1" customWidth="1"/>
    <col min="6" max="7" width="21" style="1" customWidth="1"/>
    <col min="8" max="16384" width="9.140625" style="1"/>
  </cols>
  <sheetData>
    <row r="1" spans="1:7" ht="30.75" customHeight="1">
      <c r="A1" s="74" t="s">
        <v>60</v>
      </c>
      <c r="B1" s="75"/>
      <c r="C1" s="75"/>
      <c r="D1" s="76"/>
      <c r="E1" s="76"/>
      <c r="F1" s="76"/>
      <c r="G1" s="76"/>
    </row>
    <row r="2" spans="1:7" ht="20.25" thickBot="1">
      <c r="A2" s="2" t="s">
        <v>0</v>
      </c>
      <c r="B2" s="3"/>
      <c r="C2" s="3"/>
      <c r="D2" s="4"/>
      <c r="E2" s="3"/>
      <c r="F2" s="3"/>
      <c r="G2" s="4"/>
    </row>
    <row r="3" spans="1:7" ht="14.25" thickTop="1" thickBot="1">
      <c r="F3" s="5" t="s">
        <v>4</v>
      </c>
      <c r="G3" s="5" t="s">
        <v>5</v>
      </c>
    </row>
    <row r="4" spans="1:7">
      <c r="A4" s="47" t="s">
        <v>23</v>
      </c>
      <c r="B4" s="47"/>
      <c r="C4" s="47"/>
      <c r="D4" s="47"/>
      <c r="E4" s="47"/>
      <c r="F4" s="48">
        <f>SUM(B12,B18,B26,B33,F12,F20,F25)</f>
        <v>6595</v>
      </c>
      <c r="G4" s="49">
        <f>SUM(C12,C18,C26,C33,G12,G20,G25)</f>
        <v>8098</v>
      </c>
    </row>
    <row r="5" spans="1:7">
      <c r="A5" s="34"/>
      <c r="B5" s="34"/>
      <c r="C5" s="34"/>
      <c r="D5" s="36"/>
      <c r="E5" s="34"/>
      <c r="F5" s="34"/>
      <c r="G5" s="34"/>
    </row>
    <row r="6" spans="1:7" ht="13.5" thickBot="1">
      <c r="A6" s="6"/>
      <c r="B6" s="5" t="s">
        <v>4</v>
      </c>
      <c r="C6" s="5" t="s">
        <v>5</v>
      </c>
      <c r="F6" s="5" t="s">
        <v>4</v>
      </c>
      <c r="G6" s="5" t="s">
        <v>5</v>
      </c>
    </row>
    <row r="7" spans="1:7">
      <c r="A7" s="50" t="s">
        <v>10</v>
      </c>
      <c r="B7" s="51"/>
      <c r="C7" s="52"/>
      <c r="E7" s="50" t="s">
        <v>6</v>
      </c>
      <c r="F7" s="51"/>
      <c r="G7" s="52"/>
    </row>
    <row r="8" spans="1:7">
      <c r="A8" s="14" t="s">
        <v>1</v>
      </c>
      <c r="B8" s="8">
        <v>500</v>
      </c>
      <c r="C8" s="8">
        <v>1250</v>
      </c>
      <c r="E8" s="12" t="s">
        <v>7</v>
      </c>
      <c r="F8" s="8">
        <v>3000</v>
      </c>
      <c r="G8" s="8">
        <v>2889</v>
      </c>
    </row>
    <row r="9" spans="1:7">
      <c r="A9" s="14" t="s">
        <v>2</v>
      </c>
      <c r="B9" s="9">
        <v>415</v>
      </c>
      <c r="C9" s="9">
        <v>800</v>
      </c>
      <c r="E9" s="13" t="s">
        <v>8</v>
      </c>
      <c r="F9" s="9">
        <v>250</v>
      </c>
      <c r="G9" s="9">
        <v>245</v>
      </c>
    </row>
    <row r="10" spans="1:7">
      <c r="A10" s="14" t="s">
        <v>49</v>
      </c>
      <c r="B10" s="9">
        <v>75</v>
      </c>
      <c r="C10" s="9">
        <v>150</v>
      </c>
      <c r="E10" s="13" t="s">
        <v>61</v>
      </c>
      <c r="F10" s="9">
        <v>150</v>
      </c>
      <c r="G10" s="9">
        <v>198</v>
      </c>
    </row>
    <row r="11" spans="1:7">
      <c r="A11" s="14" t="s">
        <v>3</v>
      </c>
      <c r="B11" s="9">
        <v>100</v>
      </c>
      <c r="C11" s="9">
        <v>321</v>
      </c>
      <c r="E11" s="13"/>
      <c r="F11" s="9"/>
      <c r="G11" s="9"/>
    </row>
    <row r="12" spans="1:7">
      <c r="A12" s="35" t="s">
        <v>9</v>
      </c>
      <c r="B12" s="43">
        <f>SUM(B8:B11)</f>
        <v>1090</v>
      </c>
      <c r="C12" s="44">
        <f>SUM(C8:C11)</f>
        <v>2521</v>
      </c>
      <c r="E12" s="35" t="s">
        <v>9</v>
      </c>
      <c r="F12" s="45">
        <f>SUM(F8:F11)</f>
        <v>3400</v>
      </c>
      <c r="G12" s="46">
        <f>SUM(G8:G11)</f>
        <v>3332</v>
      </c>
    </row>
    <row r="13" spans="1:7" ht="13.5" thickBot="1"/>
    <row r="14" spans="1:7">
      <c r="A14" s="50" t="s">
        <v>11</v>
      </c>
      <c r="B14" s="51"/>
      <c r="C14" s="52"/>
      <c r="E14" s="50" t="s">
        <v>18</v>
      </c>
      <c r="F14" s="51"/>
      <c r="G14" s="52"/>
    </row>
    <row r="15" spans="1:7">
      <c r="A15" s="14" t="s">
        <v>12</v>
      </c>
      <c r="B15" s="8">
        <v>200</v>
      </c>
      <c r="C15" s="8">
        <v>300</v>
      </c>
      <c r="E15" s="12" t="s">
        <v>14</v>
      </c>
      <c r="F15" s="8">
        <v>500</v>
      </c>
      <c r="G15" s="8">
        <v>500</v>
      </c>
    </row>
    <row r="16" spans="1:7">
      <c r="A16" s="14" t="s">
        <v>50</v>
      </c>
      <c r="B16" s="9">
        <v>50</v>
      </c>
      <c r="C16" s="9">
        <v>25</v>
      </c>
      <c r="E16" s="13" t="s">
        <v>15</v>
      </c>
      <c r="F16" s="9">
        <v>150</v>
      </c>
      <c r="G16" s="9">
        <v>200</v>
      </c>
    </row>
    <row r="17" spans="1:7">
      <c r="A17" s="14" t="s">
        <v>13</v>
      </c>
      <c r="B17" s="9">
        <v>150</v>
      </c>
      <c r="C17" s="9">
        <v>145</v>
      </c>
      <c r="E17" s="13" t="s">
        <v>16</v>
      </c>
      <c r="F17" s="9">
        <v>100</v>
      </c>
      <c r="G17" s="9">
        <v>100</v>
      </c>
    </row>
    <row r="18" spans="1:7">
      <c r="A18" s="35" t="s">
        <v>9</v>
      </c>
      <c r="B18" s="45">
        <f>SUM(B15:B17)</f>
        <v>400</v>
      </c>
      <c r="C18" s="46">
        <f>SUM(C15:C17)</f>
        <v>470</v>
      </c>
      <c r="E18" s="13" t="s">
        <v>17</v>
      </c>
      <c r="F18" s="9">
        <v>0</v>
      </c>
      <c r="G18" s="9">
        <v>75</v>
      </c>
    </row>
    <row r="19" spans="1:7" ht="13.5" thickBot="1">
      <c r="E19" s="13"/>
      <c r="F19" s="9"/>
      <c r="G19" s="9"/>
    </row>
    <row r="20" spans="1:7">
      <c r="A20" s="50" t="s">
        <v>19</v>
      </c>
      <c r="B20" s="51"/>
      <c r="C20" s="52"/>
      <c r="E20" s="35" t="s">
        <v>9</v>
      </c>
      <c r="F20" s="45">
        <f>SUM(F15:F19)</f>
        <v>750</v>
      </c>
      <c r="G20" s="46">
        <f>SUM(G15:G19)</f>
        <v>875</v>
      </c>
    </row>
    <row r="21" spans="1:7" ht="13.5" thickBot="1">
      <c r="A21" s="14" t="s">
        <v>52</v>
      </c>
      <c r="B21" s="8">
        <v>250</v>
      </c>
      <c r="C21" s="8">
        <v>250</v>
      </c>
    </row>
    <row r="22" spans="1:7">
      <c r="A22" s="14" t="s">
        <v>59</v>
      </c>
      <c r="B22" s="9">
        <v>100</v>
      </c>
      <c r="C22" s="9">
        <v>0</v>
      </c>
      <c r="E22" s="50" t="s">
        <v>20</v>
      </c>
      <c r="F22" s="51"/>
      <c r="G22" s="52"/>
    </row>
    <row r="23" spans="1:7">
      <c r="A23" s="14" t="s">
        <v>51</v>
      </c>
      <c r="B23" s="9">
        <v>90</v>
      </c>
      <c r="C23" s="9">
        <v>90</v>
      </c>
      <c r="E23" s="12" t="s">
        <v>37</v>
      </c>
      <c r="F23" s="8">
        <v>100</v>
      </c>
      <c r="G23" s="8">
        <v>75</v>
      </c>
    </row>
    <row r="24" spans="1:7">
      <c r="A24" s="14" t="s">
        <v>57</v>
      </c>
      <c r="B24" s="9">
        <v>100</v>
      </c>
      <c r="C24" s="9">
        <v>125</v>
      </c>
      <c r="E24" s="13" t="s">
        <v>21</v>
      </c>
      <c r="F24" s="11">
        <v>100</v>
      </c>
      <c r="G24" s="11">
        <v>100</v>
      </c>
    </row>
    <row r="25" spans="1:7">
      <c r="A25" s="14" t="s">
        <v>58</v>
      </c>
      <c r="B25" s="9">
        <v>25</v>
      </c>
      <c r="C25" s="9">
        <v>25</v>
      </c>
      <c r="E25" s="35" t="s">
        <v>9</v>
      </c>
      <c r="F25" s="45">
        <f>SUM(F23:F24)</f>
        <v>200</v>
      </c>
      <c r="G25" s="46">
        <f>SUM(G23:G24)</f>
        <v>175</v>
      </c>
    </row>
    <row r="26" spans="1:7">
      <c r="A26" s="35" t="s">
        <v>9</v>
      </c>
      <c r="B26" s="45">
        <f>SUM(B21:B25)</f>
        <v>565</v>
      </c>
      <c r="C26" s="46">
        <f>SUM(C21:C25)</f>
        <v>490</v>
      </c>
    </row>
    <row r="27" spans="1:7" ht="13.5" thickBot="1"/>
    <row r="28" spans="1:7">
      <c r="A28" s="50" t="s">
        <v>22</v>
      </c>
      <c r="B28" s="51"/>
      <c r="C28" s="52"/>
    </row>
    <row r="29" spans="1:7">
      <c r="A29" s="14" t="s">
        <v>53</v>
      </c>
      <c r="B29" s="8">
        <v>100</v>
      </c>
      <c r="C29" s="8">
        <v>125</v>
      </c>
    </row>
    <row r="30" spans="1:7">
      <c r="A30" s="14" t="s">
        <v>54</v>
      </c>
      <c r="B30" s="9">
        <v>50</v>
      </c>
      <c r="C30" s="9">
        <v>60</v>
      </c>
    </row>
    <row r="31" spans="1:7">
      <c r="A31" s="14" t="s">
        <v>55</v>
      </c>
      <c r="B31" s="9">
        <v>30</v>
      </c>
      <c r="C31" s="9">
        <v>35</v>
      </c>
    </row>
    <row r="32" spans="1:7">
      <c r="A32" s="14" t="s">
        <v>56</v>
      </c>
      <c r="B32" s="9">
        <v>10</v>
      </c>
      <c r="C32" s="9">
        <v>15</v>
      </c>
    </row>
    <row r="33" spans="1:3">
      <c r="A33" s="35" t="s">
        <v>9</v>
      </c>
      <c r="B33" s="45">
        <f>SUM(B29:B32)</f>
        <v>190</v>
      </c>
      <c r="C33" s="46">
        <f>SUM(C29:C32)</f>
        <v>235</v>
      </c>
    </row>
  </sheetData>
  <mergeCells count="1">
    <mergeCell ref="A1:G1"/>
  </mergeCells>
  <phoneticPr fontId="2" type="noConversion"/>
  <printOptions horizontalCentered="1"/>
  <pageMargins left="0.75" right="0.75" top="1" bottom="1" header="0.5" footer="0.5"/>
  <pageSetup scale="85" orientation="landscape" r:id="rId1"/>
  <headerFooter alignWithMargins="0"/>
  <ignoredErrors>
    <ignoredError sqref="B12:C12 F12:G12 B18:C18 F20:G20 B26:C26 F25:G25 B33:C33" emptyCellReference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sheetPr enableFormatConditionsCalculation="0">
    <tabColor indexed="18"/>
  </sheetPr>
  <dimension ref="A1:IV39"/>
  <sheetViews>
    <sheetView showGridLines="0" tabSelected="1" topLeftCell="A10" zoomScaleNormal="100" zoomScaleSheetLayoutView="75" workbookViewId="0">
      <selection activeCell="A17" sqref="A17:XFD17"/>
    </sheetView>
  </sheetViews>
  <sheetFormatPr defaultRowHeight="12.75"/>
  <cols>
    <col min="1" max="2" width="21" style="1" customWidth="1"/>
    <col min="3" max="3" width="17.85546875" style="1" customWidth="1"/>
    <col min="4" max="4" width="21" style="1" customWidth="1"/>
    <col min="5" max="5" width="11.7109375" style="1" customWidth="1"/>
    <col min="6" max="7" width="21" style="1" customWidth="1"/>
    <col min="8" max="255" width="9.140625" style="1"/>
    <col min="256" max="256" width="9.85546875" style="1" bestFit="1" customWidth="1"/>
    <col min="257" max="16384" width="9.140625" style="1"/>
  </cols>
  <sheetData>
    <row r="1" spans="1:7" ht="30.75" customHeight="1">
      <c r="A1" s="74" t="s">
        <v>60</v>
      </c>
      <c r="B1" s="77"/>
      <c r="C1" s="77"/>
      <c r="D1" s="77"/>
      <c r="E1" s="77"/>
      <c r="F1" s="77"/>
      <c r="G1" s="77"/>
    </row>
    <row r="2" spans="1:7" ht="20.25" thickBot="1">
      <c r="A2" s="2" t="s">
        <v>27</v>
      </c>
      <c r="B2" s="18"/>
      <c r="C2" s="19"/>
      <c r="D2" s="19"/>
      <c r="E2" s="18"/>
      <c r="F2" s="19"/>
      <c r="G2" s="19"/>
    </row>
    <row r="3" spans="1:7" ht="13.5" thickTop="1">
      <c r="A3" s="47" t="s">
        <v>48</v>
      </c>
      <c r="B3" s="54"/>
      <c r="C3" s="54"/>
      <c r="D3" s="54"/>
      <c r="E3" s="54"/>
      <c r="F3" s="54"/>
      <c r="G3" s="54"/>
    </row>
    <row r="4" spans="1:7" s="69" customFormat="1">
      <c r="A4" s="67"/>
      <c r="B4" s="68"/>
      <c r="C4" s="68"/>
      <c r="D4" s="68"/>
      <c r="E4" s="68"/>
      <c r="F4" s="20" t="s">
        <v>4</v>
      </c>
      <c r="G4" s="20" t="s">
        <v>5</v>
      </c>
    </row>
    <row r="5" spans="1:7">
      <c r="A5" s="70" t="s">
        <v>43</v>
      </c>
      <c r="B5" s="71"/>
      <c r="C5" s="7"/>
      <c r="E5" s="7"/>
      <c r="F5" s="62">
        <v>1000</v>
      </c>
      <c r="G5" s="62">
        <v>1000</v>
      </c>
    </row>
    <row r="6" spans="1:7">
      <c r="A6" s="70" t="s">
        <v>44</v>
      </c>
      <c r="B6" s="71"/>
      <c r="C6" s="7"/>
      <c r="E6" s="7"/>
      <c r="F6" s="61">
        <v>500</v>
      </c>
      <c r="G6" s="61">
        <v>500</v>
      </c>
    </row>
    <row r="7" spans="1:7">
      <c r="A7" s="70" t="s">
        <v>45</v>
      </c>
      <c r="B7" s="71"/>
      <c r="C7" s="7"/>
      <c r="E7" s="7"/>
      <c r="F7" s="61">
        <v>250</v>
      </c>
      <c r="G7" s="61">
        <v>300</v>
      </c>
    </row>
    <row r="8" spans="1:7">
      <c r="A8" s="70" t="s">
        <v>46</v>
      </c>
      <c r="B8" s="71"/>
      <c r="C8" s="7"/>
      <c r="E8" s="72"/>
      <c r="F8" s="61">
        <v>250</v>
      </c>
      <c r="G8" s="61">
        <v>100</v>
      </c>
    </row>
    <row r="9" spans="1:7">
      <c r="A9" s="7"/>
      <c r="B9" s="7"/>
      <c r="C9" s="7"/>
      <c r="D9" s="7"/>
      <c r="E9" s="7"/>
      <c r="F9" s="73">
        <f>SUM(F5:F8)</f>
        <v>2000</v>
      </c>
      <c r="G9" s="73">
        <f>SUM(G5:G8)</f>
        <v>1900</v>
      </c>
    </row>
    <row r="10" spans="1:7" ht="13.5" thickBot="1">
      <c r="A10" s="7"/>
      <c r="B10" s="7"/>
      <c r="C10" s="16"/>
      <c r="D10" s="7"/>
      <c r="E10" s="7"/>
      <c r="F10" s="7"/>
      <c r="G10" s="7"/>
    </row>
    <row r="11" spans="1:7">
      <c r="A11" s="47" t="s">
        <v>42</v>
      </c>
      <c r="B11" s="54"/>
      <c r="C11" s="54"/>
      <c r="D11" s="54"/>
      <c r="E11" s="54"/>
      <c r="F11" s="54"/>
      <c r="G11" s="54"/>
    </row>
    <row r="12" spans="1:7">
      <c r="A12" s="20" t="s">
        <v>4</v>
      </c>
      <c r="B12" s="20" t="s">
        <v>5</v>
      </c>
      <c r="C12" s="21"/>
      <c r="D12" s="7"/>
      <c r="E12" s="7"/>
      <c r="F12" s="20" t="s">
        <v>4</v>
      </c>
      <c r="G12" s="20" t="s">
        <v>5</v>
      </c>
    </row>
    <row r="13" spans="1:7">
      <c r="A13" s="22">
        <v>300</v>
      </c>
      <c r="B13" s="22">
        <v>278</v>
      </c>
      <c r="C13" s="21" t="s">
        <v>47</v>
      </c>
      <c r="D13" s="23">
        <v>0</v>
      </c>
      <c r="E13" s="7"/>
      <c r="F13" s="24">
        <f>A13*D13</f>
        <v>0</v>
      </c>
      <c r="G13" s="24">
        <f>B13*D13</f>
        <v>0</v>
      </c>
    </row>
    <row r="14" spans="1:7">
      <c r="A14" s="22">
        <v>50</v>
      </c>
      <c r="B14" s="22">
        <v>43</v>
      </c>
      <c r="C14" s="21" t="s">
        <v>41</v>
      </c>
      <c r="D14" s="23">
        <v>5</v>
      </c>
      <c r="E14" s="7"/>
      <c r="F14" s="24">
        <f>A14*D14</f>
        <v>250</v>
      </c>
      <c r="G14" s="24">
        <f>B14*D14</f>
        <v>215</v>
      </c>
    </row>
    <row r="15" spans="1:7">
      <c r="A15" s="22">
        <v>25</v>
      </c>
      <c r="B15" s="22">
        <v>18</v>
      </c>
      <c r="C15" s="21" t="s">
        <v>29</v>
      </c>
      <c r="D15" s="23">
        <v>2</v>
      </c>
      <c r="E15" s="7"/>
      <c r="F15" s="25">
        <f>A15*D15</f>
        <v>50</v>
      </c>
      <c r="G15" s="25">
        <f>B15*D15</f>
        <v>36</v>
      </c>
    </row>
    <row r="16" spans="1:7">
      <c r="A16" s="7"/>
      <c r="B16" s="7"/>
      <c r="C16" s="7"/>
      <c r="D16" s="7"/>
      <c r="E16" s="7"/>
      <c r="F16" s="10">
        <f>SUM(F13:F15)</f>
        <v>300</v>
      </c>
      <c r="G16" s="10">
        <f>SUM(G13:G15)</f>
        <v>251</v>
      </c>
    </row>
    <row r="17" spans="1:7" ht="13.5" thickBot="1">
      <c r="A17" s="7"/>
      <c r="B17" s="7"/>
      <c r="C17" s="7"/>
      <c r="D17" s="7"/>
      <c r="E17" s="7"/>
      <c r="F17" s="7"/>
      <c r="G17" s="7"/>
    </row>
    <row r="18" spans="1:7">
      <c r="A18" s="47" t="s">
        <v>38</v>
      </c>
      <c r="B18" s="54"/>
      <c r="C18" s="54"/>
      <c r="D18" s="54"/>
      <c r="E18" s="54"/>
      <c r="F18" s="54"/>
      <c r="G18" s="54"/>
    </row>
    <row r="19" spans="1:7">
      <c r="A19" s="26">
        <v>2</v>
      </c>
      <c r="B19" s="26">
        <v>1</v>
      </c>
      <c r="C19" s="21" t="s">
        <v>30</v>
      </c>
      <c r="D19" s="27">
        <v>500</v>
      </c>
      <c r="E19" s="7"/>
      <c r="F19" s="28">
        <f>A19*D19</f>
        <v>1000</v>
      </c>
      <c r="G19" s="28">
        <f>B19*D19</f>
        <v>500</v>
      </c>
    </row>
    <row r="20" spans="1:7">
      <c r="A20" s="29">
        <v>10</v>
      </c>
      <c r="B20" s="29">
        <v>6</v>
      </c>
      <c r="C20" s="21" t="s">
        <v>31</v>
      </c>
      <c r="D20" s="23">
        <v>250</v>
      </c>
      <c r="E20" s="7"/>
      <c r="F20" s="28">
        <f>A20*D20</f>
        <v>2500</v>
      </c>
      <c r="G20" s="28">
        <f>B20*D20</f>
        <v>1500</v>
      </c>
    </row>
    <row r="21" spans="1:7">
      <c r="A21" s="29">
        <v>40</v>
      </c>
      <c r="B21" s="29">
        <v>15</v>
      </c>
      <c r="C21" s="21" t="s">
        <v>32</v>
      </c>
      <c r="D21" s="23">
        <v>50</v>
      </c>
      <c r="E21" s="7"/>
      <c r="F21" s="30">
        <f>A21*D21</f>
        <v>2000</v>
      </c>
      <c r="G21" s="30">
        <f>B21*D21</f>
        <v>750</v>
      </c>
    </row>
    <row r="22" spans="1:7">
      <c r="A22" s="7"/>
      <c r="B22" s="7"/>
      <c r="C22" s="7"/>
      <c r="D22" s="7"/>
      <c r="E22" s="7"/>
      <c r="F22" s="31">
        <f>SUM(F19:F21)</f>
        <v>5500</v>
      </c>
      <c r="G22" s="31">
        <f>SUM(G19:G21)</f>
        <v>2750</v>
      </c>
    </row>
    <row r="23" spans="1:7">
      <c r="A23" s="37"/>
      <c r="B23" s="37"/>
      <c r="C23" s="38"/>
      <c r="D23" s="37"/>
      <c r="E23" s="37"/>
      <c r="F23" s="37"/>
      <c r="G23" s="37"/>
    </row>
    <row r="24" spans="1:7" ht="13.5" thickBot="1">
      <c r="A24" s="7"/>
      <c r="B24" s="7"/>
      <c r="C24" s="7"/>
      <c r="D24" s="7"/>
      <c r="E24" s="7"/>
      <c r="F24" s="7"/>
      <c r="G24" s="7"/>
    </row>
    <row r="25" spans="1:7">
      <c r="A25" s="47" t="s">
        <v>39</v>
      </c>
      <c r="B25" s="54"/>
      <c r="C25" s="54"/>
      <c r="D25" s="54"/>
      <c r="E25" s="54"/>
      <c r="F25" s="54"/>
      <c r="G25" s="54"/>
    </row>
    <row r="26" spans="1:7">
      <c r="A26" s="26">
        <v>4</v>
      </c>
      <c r="B26" s="26">
        <v>4</v>
      </c>
      <c r="C26" s="21" t="s">
        <v>33</v>
      </c>
      <c r="D26" s="27">
        <v>500</v>
      </c>
      <c r="E26" s="7"/>
      <c r="F26" s="28">
        <f>A26*D26</f>
        <v>2000</v>
      </c>
      <c r="G26" s="28">
        <f>B26*D26</f>
        <v>2000</v>
      </c>
    </row>
    <row r="27" spans="1:7">
      <c r="A27" s="29">
        <v>4</v>
      </c>
      <c r="B27" s="29">
        <v>5</v>
      </c>
      <c r="C27" s="21" t="s">
        <v>34</v>
      </c>
      <c r="D27" s="23">
        <v>250</v>
      </c>
      <c r="E27" s="7"/>
      <c r="F27" s="28">
        <f>A27*D27</f>
        <v>1000</v>
      </c>
      <c r="G27" s="28">
        <f>B27*D27</f>
        <v>1250</v>
      </c>
    </row>
    <row r="28" spans="1:7">
      <c r="A28" s="29">
        <v>5</v>
      </c>
      <c r="B28" s="29">
        <v>5</v>
      </c>
      <c r="C28" s="21" t="s">
        <v>35</v>
      </c>
      <c r="D28" s="23">
        <v>150</v>
      </c>
      <c r="E28" s="7"/>
      <c r="F28" s="30">
        <f>A28*D28</f>
        <v>750</v>
      </c>
      <c r="G28" s="30">
        <f>B28*D28</f>
        <v>750</v>
      </c>
    </row>
    <row r="29" spans="1:7">
      <c r="A29" s="7"/>
      <c r="B29" s="7"/>
      <c r="C29" s="7"/>
      <c r="D29" s="7"/>
      <c r="E29" s="7"/>
      <c r="F29" s="31">
        <f>SUM(F26:F28)</f>
        <v>3750</v>
      </c>
      <c r="G29" s="31">
        <f>SUM(G26:G28)</f>
        <v>4000</v>
      </c>
    </row>
    <row r="30" spans="1:7">
      <c r="A30" s="37"/>
      <c r="B30" s="37"/>
      <c r="C30" s="38"/>
      <c r="D30" s="37"/>
      <c r="E30" s="37"/>
      <c r="F30" s="37"/>
      <c r="G30" s="37"/>
    </row>
    <row r="31" spans="1:7" ht="13.5" thickBot="1">
      <c r="A31" s="7"/>
      <c r="B31" s="7"/>
      <c r="C31" s="16"/>
      <c r="D31" s="7"/>
      <c r="E31" s="7"/>
      <c r="F31" s="7"/>
      <c r="G31" s="7"/>
    </row>
    <row r="32" spans="1:7">
      <c r="A32" s="47" t="s">
        <v>40</v>
      </c>
      <c r="B32" s="54"/>
      <c r="C32" s="54"/>
      <c r="D32" s="54"/>
      <c r="E32" s="54"/>
      <c r="F32" s="54"/>
      <c r="G32" s="54"/>
    </row>
    <row r="33" spans="1:256">
      <c r="A33" s="26"/>
      <c r="B33" s="26"/>
      <c r="C33" s="32" t="s">
        <v>36</v>
      </c>
      <c r="D33" s="27"/>
      <c r="E33" s="7"/>
      <c r="F33" s="28">
        <f>A33*D33</f>
        <v>0</v>
      </c>
      <c r="G33" s="28">
        <f>B33*D33</f>
        <v>0</v>
      </c>
    </row>
    <row r="34" spans="1:256">
      <c r="A34" s="29"/>
      <c r="B34" s="29"/>
      <c r="C34" s="33" t="s">
        <v>36</v>
      </c>
      <c r="D34" s="23"/>
      <c r="E34" s="7"/>
      <c r="F34" s="28">
        <f>A34*D34</f>
        <v>0</v>
      </c>
      <c r="G34" s="28">
        <f>B34*D34</f>
        <v>0</v>
      </c>
    </row>
    <row r="35" spans="1:256">
      <c r="A35" s="29"/>
      <c r="B35" s="29"/>
      <c r="C35" s="33" t="s">
        <v>36</v>
      </c>
      <c r="D35" s="23"/>
      <c r="E35" s="7"/>
      <c r="F35" s="28">
        <f>A35*D35</f>
        <v>0</v>
      </c>
      <c r="G35" s="28">
        <f>B35*D35</f>
        <v>0</v>
      </c>
    </row>
    <row r="36" spans="1:256">
      <c r="A36" s="29"/>
      <c r="B36" s="29"/>
      <c r="C36" s="33" t="s">
        <v>36</v>
      </c>
      <c r="D36" s="23"/>
      <c r="E36" s="7"/>
      <c r="F36" s="30">
        <f>A36*D36</f>
        <v>0</v>
      </c>
      <c r="G36" s="30">
        <f>B36*D36</f>
        <v>0</v>
      </c>
    </row>
    <row r="37" spans="1:256">
      <c r="A37" s="7"/>
      <c r="B37" s="7"/>
      <c r="C37" s="21"/>
      <c r="D37" s="28"/>
      <c r="E37" s="7"/>
      <c r="F37" s="31">
        <f>SUM(F33:F36)</f>
        <v>0</v>
      </c>
      <c r="G37" s="31">
        <f>SUM(G33:G36)</f>
        <v>0</v>
      </c>
    </row>
    <row r="38" spans="1:256" ht="13.5" thickBot="1">
      <c r="A38" s="7"/>
      <c r="B38" s="7"/>
      <c r="C38" s="7"/>
      <c r="D38" s="7"/>
      <c r="E38" s="7"/>
    </row>
    <row r="39" spans="1:256" ht="23.25" thickBot="1">
      <c r="A39" s="65" t="s">
        <v>24</v>
      </c>
      <c r="B39" s="53"/>
      <c r="C39" s="53"/>
      <c r="D39" s="53"/>
      <c r="E39" s="53"/>
      <c r="F39" s="64">
        <f>SUM(F9,F16,F22,F29,F37)</f>
        <v>11550</v>
      </c>
      <c r="G39" s="66">
        <f>SUM(G9,G16,G22,G29,G37)</f>
        <v>8901</v>
      </c>
      <c r="IV39" s="63">
        <f>SUM(G39:IU39)</f>
        <v>8901</v>
      </c>
    </row>
  </sheetData>
  <mergeCells count="1">
    <mergeCell ref="A1:G1"/>
  </mergeCells>
  <phoneticPr fontId="2" type="noConversion"/>
  <printOptions horizontalCentered="1"/>
  <pageMargins left="0.75" right="0.75" top="1" bottom="1" header="0.5" footer="0.5"/>
  <pageSetup scale="89" orientation="landscape" r:id="rId1"/>
  <headerFooter alignWithMargins="0"/>
  <ignoredErrors>
    <ignoredError sqref="F19:F21 G19:G21 F26:F28 G26:G28 F33:F36 G33:G36" emptyCellReference="1"/>
  </ignoredErrors>
</worksheet>
</file>

<file path=xl/worksheets/sheet3.xml><?xml version="1.0" encoding="utf-8"?>
<worksheet xmlns="http://schemas.openxmlformats.org/spreadsheetml/2006/main" xmlns:r="http://schemas.openxmlformats.org/officeDocument/2006/relationships">
  <sheetPr enableFormatConditionsCalculation="0">
    <tabColor indexed="36"/>
    <pageSetUpPr fitToPage="1"/>
  </sheetPr>
  <dimension ref="A1:G9"/>
  <sheetViews>
    <sheetView showGridLines="0" zoomScaleNormal="100" workbookViewId="0">
      <selection sqref="A1:G1"/>
    </sheetView>
  </sheetViews>
  <sheetFormatPr defaultRowHeight="12.75"/>
  <cols>
    <col min="1" max="1" width="25.42578125" style="1" customWidth="1"/>
    <col min="2" max="3" width="21" style="1" customWidth="1"/>
    <col min="4" max="4" width="12.140625" style="1" bestFit="1" customWidth="1"/>
    <col min="5" max="6" width="9.140625" style="1"/>
    <col min="7" max="7" width="39.7109375" style="1" customWidth="1"/>
    <col min="8" max="16384" width="9.140625" style="1"/>
  </cols>
  <sheetData>
    <row r="1" spans="1:7" ht="30.75" customHeight="1">
      <c r="A1" s="74" t="s">
        <v>60</v>
      </c>
      <c r="B1" s="77"/>
      <c r="C1" s="77"/>
      <c r="D1" s="77"/>
      <c r="E1" s="77"/>
      <c r="F1" s="77"/>
      <c r="G1" s="77"/>
    </row>
    <row r="2" spans="1:7" ht="21" customHeight="1" thickBot="1">
      <c r="A2" s="39" t="s">
        <v>28</v>
      </c>
      <c r="B2" s="40"/>
      <c r="C2" s="3"/>
      <c r="D2" s="3"/>
      <c r="E2" s="3"/>
      <c r="F2" s="3"/>
      <c r="G2" s="3"/>
    </row>
    <row r="3" spans="1:7" ht="20.25" thickTop="1">
      <c r="A3" s="15"/>
    </row>
    <row r="4" spans="1:7" ht="13.5" thickBot="1">
      <c r="A4" s="7"/>
      <c r="B4" s="7"/>
      <c r="C4" s="16"/>
    </row>
    <row r="5" spans="1:7" ht="18" customHeight="1">
      <c r="A5" s="55"/>
      <c r="B5" s="56" t="s">
        <v>4</v>
      </c>
      <c r="C5" s="57" t="s">
        <v>5</v>
      </c>
    </row>
    <row r="6" spans="1:7" ht="14.25">
      <c r="A6" s="41" t="s">
        <v>24</v>
      </c>
      <c r="B6" s="42">
        <f>Income!F39</f>
        <v>11550</v>
      </c>
      <c r="C6" s="42">
        <f>Income!G39</f>
        <v>8901</v>
      </c>
    </row>
    <row r="7" spans="1:7" ht="14.25">
      <c r="A7" s="41" t="s">
        <v>25</v>
      </c>
      <c r="B7" s="42">
        <f>Expenses!F4</f>
        <v>6595</v>
      </c>
      <c r="C7" s="42">
        <f>Expenses!G4</f>
        <v>8098</v>
      </c>
    </row>
    <row r="8" spans="1:7" ht="15.75" thickBot="1">
      <c r="A8" s="17"/>
      <c r="B8" s="17"/>
      <c r="C8" s="17"/>
    </row>
    <row r="9" spans="1:7" ht="18" customHeight="1" thickBot="1">
      <c r="A9" s="58" t="s">
        <v>26</v>
      </c>
      <c r="B9" s="59">
        <f>B6-B7</f>
        <v>4955</v>
      </c>
      <c r="C9" s="60">
        <f>C6-C7</f>
        <v>803</v>
      </c>
    </row>
  </sheetData>
  <mergeCells count="1">
    <mergeCell ref="A1:G1"/>
  </mergeCells>
  <phoneticPr fontId="2" type="noConversion"/>
  <printOptions horizontalCentered="1"/>
  <pageMargins left="0.75" right="0.75" top="1" bottom="1" header="0.5" footer="0.5"/>
  <pageSetup scale="84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Expenses</vt:lpstr>
      <vt:lpstr>Income</vt:lpstr>
      <vt:lpstr>Profit - Loss Summary</vt:lpstr>
      <vt:lpstr>Expenses!Print_Area</vt:lpstr>
    </vt:vector>
  </TitlesOfParts>
  <Manager/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Student Services Division</dc:creator>
  <cp:keywords/>
  <dc:description/>
  <cp:lastModifiedBy>Student Services Division</cp:lastModifiedBy>
  <cp:lastPrinted>2010-07-27T21:12:37Z</cp:lastPrinted>
  <dcterms:created xsi:type="dcterms:W3CDTF">2001-08-23T16:41:36Z</dcterms:created>
  <dcterms:modified xsi:type="dcterms:W3CDTF">2010-07-27T21:13:26Z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TC060784121033</vt:lpwstr>
  </property>
</Properties>
</file>