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5 November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Nov 2020" sheetId="229" r:id="rId160"/>
    <sheet name="Oct 2020" sheetId="228" state="hidden" r:id="rId161"/>
    <sheet name="Sep 2020" sheetId="227" state="hidden" r:id="rId162"/>
    <sheet name="Aug 2020" sheetId="226" state="hidden" r:id="rId163"/>
    <sheet name="July 2020" sheetId="225" state="hidden" r:id="rId164"/>
    <sheet name="June 2020 Post-Audit" sheetId="224" state="hidden" r:id="rId165"/>
    <sheet name="May 2020" sheetId="223" state="hidden" r:id="rId166"/>
    <sheet name="Apr 2020" sheetId="222" state="hidden" r:id="rId167"/>
    <sheet name="Mar 2020" sheetId="220" state="hidden" r:id="rId168"/>
    <sheet name="Feb 2020 (2)" sheetId="221" state="hidden" r:id="rId169"/>
    <sheet name="Feb 2020" sheetId="217" state="hidden" r:id="rId170"/>
    <sheet name="Mar 2019" sheetId="205" state="hidden" r:id="rId171"/>
    <sheet name="April 2019" sheetId="206" state="hidden" r:id="rId172"/>
    <sheet name="May 2019" sheetId="207" state="hidden" r:id="rId173"/>
    <sheet name="June 2019" sheetId="208" state="hidden" r:id="rId174"/>
    <sheet name="June 2018 Post-audit" sheetId="196" state="hidden" r:id="rId175"/>
    <sheet name="June 2019 PostAudit" sheetId="209" state="hidden" r:id="rId176"/>
    <sheet name="July 2019 " sheetId="210" state="hidden" r:id="rId177"/>
    <sheet name="Aug.2019" sheetId="211" state="hidden" r:id="rId178"/>
    <sheet name="Sept 2019" sheetId="212" state="hidden" r:id="rId179"/>
    <sheet name="Oct 2019" sheetId="213" state="hidden" r:id="rId180"/>
    <sheet name="Jan 2020" sheetId="216" state="hidden" r:id="rId181"/>
    <sheet name="Feb 2019" sheetId="204" state="hidden" r:id="rId182"/>
    <sheet name="Dec 2019" sheetId="215" state="hidden" r:id="rId183"/>
    <sheet name="Nov 2019" sheetId="214" state="hidden" r:id="rId184"/>
    <sheet name="Jan 2019" sheetId="203" state="hidden" r:id="rId185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66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71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2">'Aug 2020'!$B$1:$U$43</definedName>
    <definedName name="_xlnm.Print_Area" localSheetId="177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82">'Dec 2019'!$B$1:$Z$44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81">'Feb 2019'!$B$1:$X$40</definedName>
    <definedName name="_xlnm.Print_Area" localSheetId="169">'Feb 2020'!$B$1:$U$42</definedName>
    <definedName name="_xlnm.Print_Area" localSheetId="168">'Feb 2020 (2)'!$B$1:$U$42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84">'Jan 2019'!$B$1:$X$40</definedName>
    <definedName name="_xlnm.Print_Area" localSheetId="180">'Jan 2020'!$B$1:$U$42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76">'July 2019 '!$B$1:$X$43</definedName>
    <definedName name="_xlnm.Print_Area" localSheetId="163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74">'June 2018 Post-audit'!$B$1:$X$40</definedName>
    <definedName name="_xlnm.Print_Area" localSheetId="152">'June 2018 Preaudit'!$B$1:$X$40</definedName>
    <definedName name="_xlnm.Print_Area" localSheetId="173">'June 2019'!$B$1:$X$38</definedName>
    <definedName name="_xlnm.Print_Area" localSheetId="175">'June 2019 PostAudit'!$B$1:$X$38</definedName>
    <definedName name="_xlnm.Print_Area" localSheetId="164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70">'Mar 2019'!$B$1:$X$40</definedName>
    <definedName name="_xlnm.Print_Area" localSheetId="167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72">'May 2019'!$B$1:$X$40</definedName>
    <definedName name="_xlnm.Print_Area" localSheetId="165">'May 2020'!$B$1:$U$42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83">'Nov 2019'!$B$1:$Z$44</definedName>
    <definedName name="_xlnm.Print_Area" localSheetId="159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79">'Oct 2019'!$B$1:$Z$44</definedName>
    <definedName name="_xlnm.Print_Area" localSheetId="160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61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78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29" l="1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E36" i="229" s="1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Q36" i="229" s="1"/>
  <c r="O11" i="229"/>
  <c r="M11" i="229"/>
  <c r="K11" i="229"/>
  <c r="I11" i="229"/>
  <c r="G11" i="229"/>
  <c r="E11" i="229"/>
  <c r="D10" i="229"/>
  <c r="M58" i="229" l="1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Q36" i="228" s="1"/>
  <c r="O34" i="228"/>
  <c r="M34" i="228"/>
  <c r="M36" i="228" s="1"/>
  <c r="K34" i="228"/>
  <c r="K36" i="228" s="1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58" i="228" l="1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O36" i="227" s="1"/>
  <c r="M11" i="227"/>
  <c r="M36" i="227" s="1"/>
  <c r="K11" i="227"/>
  <c r="K36" i="227" s="1"/>
  <c r="I11" i="227"/>
  <c r="G11" i="227"/>
  <c r="E11" i="227"/>
  <c r="D10" i="227"/>
  <c r="S36" i="227" l="1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K58" i="226" s="1"/>
  <c r="K61" i="226" s="1"/>
  <c r="O50" i="226"/>
  <c r="K50" i="226"/>
  <c r="U34" i="226"/>
  <c r="U36" i="226" s="1"/>
  <c r="S34" i="226"/>
  <c r="Q34" i="226"/>
  <c r="O34" i="226"/>
  <c r="M34" i="226"/>
  <c r="M36" i="226" s="1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E36" i="226" l="1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<sst xmlns="http://schemas.openxmlformats.org/spreadsheetml/2006/main" count="12860" uniqueCount="547">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</sst>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customXml" Target="../customXml/item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customXml" Target="../customXml/item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23"/>
    </row>
    <row r="2" spans="1:23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93" t="s">
        <v>79</v>
      </c>
      <c r="H4" s="393"/>
      <c r="I4" s="393"/>
      <c r="J4" s="393"/>
      <c r="K4" s="393"/>
      <c r="L4" s="393"/>
      <c r="M4" s="24"/>
      <c r="N4" s="393" t="s">
        <v>80</v>
      </c>
      <c r="O4" s="393"/>
      <c r="P4" s="393"/>
      <c r="Q4" s="393"/>
      <c r="R4" s="393"/>
      <c r="S4" s="393"/>
      <c r="T4" s="393"/>
      <c r="U4" s="393"/>
      <c r="V4" s="393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91" t="s">
        <v>81</v>
      </c>
      <c r="O5" s="391"/>
      <c r="P5" s="391"/>
      <c r="Q5" s="26"/>
      <c r="R5" s="391" t="s">
        <v>82</v>
      </c>
      <c r="S5" s="391"/>
      <c r="T5" s="391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93" t="s">
        <v>79</v>
      </c>
      <c r="H4" s="393"/>
      <c r="I4" s="393"/>
      <c r="J4" s="393"/>
      <c r="K4" s="393"/>
      <c r="L4" s="24"/>
      <c r="M4" s="395" t="s">
        <v>80</v>
      </c>
      <c r="N4" s="395"/>
      <c r="O4" s="395"/>
      <c r="P4" s="395"/>
      <c r="Q4" s="395"/>
      <c r="R4" s="395"/>
      <c r="S4" s="395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396"/>
      <c r="H5" s="396"/>
      <c r="I5" s="396"/>
      <c r="J5" s="396"/>
      <c r="K5" s="396"/>
      <c r="L5" s="24"/>
      <c r="M5" s="391" t="s">
        <v>81</v>
      </c>
      <c r="N5" s="391"/>
      <c r="O5" s="391"/>
      <c r="P5" s="26"/>
      <c r="Q5" s="394" t="s">
        <v>82</v>
      </c>
      <c r="R5" s="394"/>
      <c r="S5" s="394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23"/>
    </row>
    <row r="2" spans="1:22" ht="12.75" thickBot="1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391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6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6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6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7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6"/>
      <c r="V5" s="397" t="s">
        <v>166</v>
      </c>
      <c r="W5" s="397"/>
      <c r="X5" s="397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6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1" t="s">
        <v>81</v>
      </c>
      <c r="O5" s="391"/>
      <c r="P5" s="391"/>
      <c r="Q5" s="26"/>
      <c r="R5" s="394" t="s">
        <v>82</v>
      </c>
      <c r="S5" s="394"/>
      <c r="T5" s="394"/>
      <c r="U5" s="26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6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165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193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193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193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193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193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193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4" t="s">
        <v>127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209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4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227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391" t="s">
        <v>252</v>
      </c>
      <c r="E2" s="391"/>
      <c r="F2" s="391"/>
      <c r="G2" s="391"/>
      <c r="H2" s="391"/>
      <c r="I2" s="391"/>
      <c r="J2" s="391"/>
      <c r="K2" s="391"/>
      <c r="L2" s="391"/>
      <c r="M2" s="396"/>
      <c r="N2" s="391"/>
      <c r="O2" s="391"/>
      <c r="P2" s="391"/>
      <c r="Q2" s="391"/>
      <c r="R2" s="391"/>
      <c r="S2" s="391"/>
      <c r="T2" s="391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284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5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310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334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358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536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1593838</v>
      </c>
      <c r="P30" s="304"/>
      <c r="Q30" s="303">
        <v>84855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1596860</v>
      </c>
      <c r="P34" s="325"/>
      <c r="Q34" s="316">
        <f>SUM(Q29:Q33)</f>
        <v>140423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1597150</v>
      </c>
      <c r="P36" s="276"/>
      <c r="Q36" s="326">
        <f>+Q34+Q25+Q11</f>
        <v>140423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1596860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162441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1597150</v>
      </c>
      <c r="P58" s="332"/>
      <c r="Q58" s="337">
        <f>SUM(Q50:Q57)</f>
        <v>140423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-1438085</v>
      </c>
      <c r="P61" s="341"/>
      <c r="Q61" s="341">
        <f>+Q60-Q58</f>
        <v>383788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536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536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536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536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523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523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523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523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271"/>
    </row>
    <row r="2" spans="1:22" ht="15.75" thickBot="1">
      <c r="B2" s="403" t="s">
        <v>523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1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04" t="s">
        <v>81</v>
      </c>
      <c r="L5" s="404"/>
      <c r="M5" s="404"/>
      <c r="N5" s="273"/>
      <c r="O5" s="404" t="s">
        <v>82</v>
      </c>
      <c r="P5" s="404"/>
      <c r="Q5" s="404"/>
      <c r="R5" s="273"/>
      <c r="S5" s="404" t="s">
        <v>166</v>
      </c>
      <c r="T5" s="404"/>
      <c r="U5" s="404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523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26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398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8"/>
      <c r="V1" s="23"/>
      <c r="W1" s="23"/>
    </row>
    <row r="2" spans="1:26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34"/>
      <c r="V1" s="23"/>
      <c r="W1" s="23"/>
    </row>
    <row r="2" spans="1:25" ht="12.75" thickBot="1">
      <c r="B2" s="35"/>
      <c r="C2" s="23"/>
      <c r="D2" s="400" t="s">
        <v>485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41"/>
      <c r="V1" s="23"/>
      <c r="W1" s="23"/>
    </row>
    <row r="2" spans="1:25" ht="12.75" thickBot="1">
      <c r="B2" s="35"/>
      <c r="C2" s="23"/>
      <c r="D2" s="400" t="s">
        <v>485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43"/>
      <c r="V1" s="23"/>
      <c r="W1" s="23"/>
    </row>
    <row r="2" spans="1:25" ht="12.75" thickBot="1">
      <c r="B2" s="35"/>
      <c r="C2" s="23"/>
      <c r="D2" s="400" t="s">
        <v>485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45"/>
      <c r="V1" s="23"/>
      <c r="W1" s="23"/>
    </row>
    <row r="2" spans="1:25" ht="12.75" thickBot="1">
      <c r="B2" s="35"/>
      <c r="C2" s="23"/>
      <c r="D2" s="400" t="s">
        <v>485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271"/>
    </row>
    <row r="2" spans="1:22" ht="15.75" thickBot="1">
      <c r="B2" s="403" t="s">
        <v>523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4" t="s">
        <v>522</v>
      </c>
      <c r="F4" s="404"/>
      <c r="G4" s="404"/>
      <c r="H4" s="404"/>
      <c r="I4" s="404"/>
      <c r="J4" s="275"/>
      <c r="K4" s="404" t="s">
        <v>80</v>
      </c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05" t="s">
        <v>81</v>
      </c>
      <c r="L5" s="405"/>
      <c r="M5" s="405"/>
      <c r="N5" s="277"/>
      <c r="O5" s="405" t="s">
        <v>82</v>
      </c>
      <c r="P5" s="405"/>
      <c r="Q5" s="405"/>
      <c r="R5" s="277"/>
      <c r="S5" s="405" t="s">
        <v>166</v>
      </c>
      <c r="T5" s="405"/>
      <c r="U5" s="405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49"/>
      <c r="V1" s="23"/>
      <c r="W1" s="23"/>
    </row>
    <row r="2" spans="1:25" ht="12.75" thickBot="1">
      <c r="B2" s="35"/>
      <c r="C2" s="23"/>
      <c r="D2" s="400" t="s">
        <v>485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47"/>
      <c r="V1" s="23"/>
      <c r="W1" s="23"/>
    </row>
    <row r="2" spans="1:25" ht="12.75" thickBot="1">
      <c r="B2" s="35"/>
      <c r="C2" s="23"/>
      <c r="D2" s="400" t="s">
        <v>485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2" t="s">
        <v>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221"/>
      <c r="V1" s="23"/>
      <c r="W1" s="23"/>
    </row>
    <row r="2" spans="1:30" ht="12.75" thickBot="1">
      <c r="B2" s="35"/>
      <c r="C2" s="23"/>
      <c r="D2" s="400" t="s">
        <v>443</v>
      </c>
      <c r="E2" s="400"/>
      <c r="F2" s="400"/>
      <c r="G2" s="400"/>
      <c r="H2" s="400"/>
      <c r="I2" s="400"/>
      <c r="J2" s="400"/>
      <c r="K2" s="400"/>
      <c r="L2" s="400"/>
      <c r="M2" s="401"/>
      <c r="N2" s="400"/>
      <c r="O2" s="400"/>
      <c r="P2" s="400"/>
      <c r="Q2" s="400"/>
      <c r="R2" s="400"/>
      <c r="S2" s="400"/>
      <c r="T2" s="400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9" t="s">
        <v>210</v>
      </c>
      <c r="H4" s="394"/>
      <c r="I4" s="394"/>
      <c r="J4" s="394"/>
      <c r="K4" s="394"/>
      <c r="L4" s="394"/>
      <c r="M4" s="24"/>
      <c r="N4" s="394" t="s">
        <v>80</v>
      </c>
      <c r="O4" s="394"/>
      <c r="P4" s="394"/>
      <c r="Q4" s="394"/>
      <c r="R4" s="394"/>
      <c r="S4" s="394"/>
      <c r="T4" s="394"/>
      <c r="U4" s="394"/>
      <c r="V4" s="394"/>
      <c r="W4" s="394"/>
      <c r="X4" s="394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8" t="s">
        <v>81</v>
      </c>
      <c r="O5" s="398"/>
      <c r="P5" s="398"/>
      <c r="Q5" s="85"/>
      <c r="R5" s="397" t="s">
        <v>82</v>
      </c>
      <c r="S5" s="397"/>
      <c r="T5" s="397"/>
      <c r="U5" s="85"/>
      <c r="V5" s="397" t="s">
        <v>166</v>
      </c>
      <c r="W5" s="397"/>
      <c r="X5" s="397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SIM:SIMData xmlns:SIM="SIMDataNamespace">
  <LIDData/>
  <SIMStorageType/>
  <SIMManagementComments/>
  <SIMEditedCells/>
  <SIMMode>1</SIMMode>
</SIM:SIM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3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185</vt:i4>
      </vt:variant>
      <vt:variant>
        <vt:lpstr>Named Ranges</vt:lpstr>
      </vt:variant>
      <vt:variant>
        <vt:i4>158</vt:i4>
      </vt:variant>
    </vt:vector>
  </HeadingPairs>
  <TitlesOfParts>
    <vt:vector size="343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2020-12-14T23:40:14Z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