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de Wit Financial History TB Cleaned up\2019-2020\Monthly Reports\07 January 2020\"/>
    </mc:Choice>
  </mc:AlternateContent>
  <bookViews>
    <workbookView xWindow="1575" yWindow="540" windowWidth="14820" windowHeight="6705" tabRatio="599" firstSheet="170" activeTab="170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Feb 2019" sheetId="204" state="hidden" r:id="rId160"/>
    <sheet name="Mar 2019" sheetId="205" state="hidden" r:id="rId161"/>
    <sheet name="April 2019" sheetId="206" state="hidden" r:id="rId162"/>
    <sheet name="May 2019" sheetId="207" state="hidden" r:id="rId163"/>
    <sheet name="June 2019" sheetId="208" state="hidden" r:id="rId164"/>
    <sheet name="June 2018 Post-audit" sheetId="196" state="hidden" r:id="rId165"/>
    <sheet name="June 2019 PostAudit" sheetId="209" state="hidden" r:id="rId166"/>
    <sheet name="July 2019 " sheetId="210" state="hidden" r:id="rId167"/>
    <sheet name="Aug.2019" sheetId="211" state="hidden" r:id="rId168"/>
    <sheet name="Sept 2019" sheetId="212" state="hidden" r:id="rId169"/>
    <sheet name="Oct 2019" sheetId="213" state="hidden" r:id="rId170"/>
    <sheet name="Jan 2020" sheetId="216" r:id="rId171"/>
    <sheet name="Dec 2019" sheetId="215" state="hidden" r:id="rId172"/>
    <sheet name="Nov 2019" sheetId="214" state="hidden" r:id="rId173"/>
    <sheet name="Jan 2019" sheetId="203" state="hidden" r:id="rId174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61">'April 11'!$B$1:$X$37</definedName>
    <definedName name="_xlnm.Print_Area" localSheetId="124">'April 2016'!$B$1:$X$40</definedName>
    <definedName name="_xlnm.Print_Area" localSheetId="161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67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71">'Dec 2019'!$B$1:$Z$44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59">'Feb 2019'!$B$1:$X$40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73">'Jan 2019'!$B$1:$X$40</definedName>
    <definedName name="_xlnm.Print_Area" localSheetId="170">'Jan 2020'!$B$1:$U$42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66">'July 2019 '!$B$1:$X$43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64">'June 2018 Post-audit'!$B$1:$X$40</definedName>
    <definedName name="_xlnm.Print_Area" localSheetId="152">'June 2018 Preaudit'!$B$1:$X$40</definedName>
    <definedName name="_xlnm.Print_Area" localSheetId="163">'June 2019'!$B$1:$X$38</definedName>
    <definedName name="_xlnm.Print_Area" localSheetId="165">'June 2019 PostAudit'!$B$1:$X$38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60">'Mar 2019'!$B$1:$X$40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62">'May 2019'!$B$1:$X$40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72">'Nov 2019'!$B$1:$Z$44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69">'Oct 2019'!$B$1:$Z$44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68">'Sept 2019'!$B$1:$Z$44</definedName>
  </definedNames>
  <calcPr calcId="162913"/>
</workbook>
</file>

<file path=xl/calcChain.xml><?xml version="1.0" encoding="utf-8"?>
<calcChain xmlns="http://schemas.openxmlformats.org/spreadsheetml/2006/main">
  <c r="T64" i="203" l="1"/>
  <c r="R64" i="203"/>
  <c r="P64" i="203"/>
  <c r="N64" i="203"/>
  <c r="T61" i="203"/>
  <c r="R61" i="203"/>
  <c r="P61" i="203"/>
  <c r="N61" i="203"/>
  <c r="T58" i="203"/>
  <c r="P58" i="203"/>
  <c r="R56" i="203"/>
  <c r="N56" i="203"/>
  <c r="R53" i="203"/>
  <c r="N53" i="203"/>
  <c r="X37" i="203"/>
  <c r="V37" i="203"/>
  <c r="T37" i="203"/>
  <c r="R37" i="203"/>
  <c r="P37" i="203"/>
  <c r="N37" i="203"/>
  <c r="L37" i="203"/>
  <c r="I37" i="203"/>
  <c r="G37" i="203"/>
  <c r="X35" i="203"/>
  <c r="V35" i="203"/>
  <c r="T35" i="203"/>
  <c r="R35" i="203"/>
  <c r="P35" i="203"/>
  <c r="N35" i="203"/>
  <c r="L35" i="203"/>
  <c r="I35" i="203"/>
  <c r="G35" i="203"/>
  <c r="X33" i="203"/>
  <c r="T33" i="203"/>
  <c r="X32" i="203"/>
  <c r="T32" i="203"/>
  <c r="R32" i="203"/>
  <c r="V31" i="203"/>
  <c r="X29" i="203"/>
  <c r="V29" i="203"/>
  <c r="T29" i="203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V11" i="203"/>
  <c r="T11" i="203"/>
  <c r="R11" i="203"/>
  <c r="P11" i="203"/>
  <c r="N11" i="203"/>
  <c r="L11" i="203"/>
  <c r="I11" i="203"/>
  <c r="G11" i="203"/>
  <c r="V10" i="203"/>
  <c r="R10" i="203"/>
  <c r="E10" i="203"/>
  <c r="R75" i="214"/>
  <c r="N75" i="214"/>
  <c r="T61" i="214"/>
  <c r="R61" i="214"/>
  <c r="P61" i="214"/>
  <c r="N61" i="214"/>
  <c r="V60" i="214"/>
  <c r="Y58" i="214"/>
  <c r="T58" i="214"/>
  <c r="R58" i="214"/>
  <c r="P58" i="214"/>
  <c r="N58" i="214"/>
  <c r="T56" i="214"/>
  <c r="P56" i="214"/>
  <c r="T55" i="214"/>
  <c r="P55" i="214"/>
  <c r="R53" i="214"/>
  <c r="N53" i="214"/>
  <c r="R50" i="214"/>
  <c r="N50" i="214"/>
  <c r="X35" i="214"/>
  <c r="V35" i="214"/>
  <c r="T35" i="214"/>
  <c r="R35" i="214"/>
  <c r="P35" i="214"/>
  <c r="N35" i="214"/>
  <c r="L35" i="214"/>
  <c r="I35" i="214"/>
  <c r="G35" i="214"/>
  <c r="X33" i="214"/>
  <c r="V33" i="214"/>
  <c r="T33" i="214"/>
  <c r="R33" i="214"/>
  <c r="P33" i="214"/>
  <c r="N33" i="214"/>
  <c r="L33" i="214"/>
  <c r="I33" i="214"/>
  <c r="G33" i="214"/>
  <c r="T31" i="214"/>
  <c r="T29" i="214"/>
  <c r="R29" i="214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T61" i="215"/>
  <c r="R61" i="215"/>
  <c r="P61" i="215"/>
  <c r="N61" i="215"/>
  <c r="V60" i="215"/>
  <c r="Y58" i="215"/>
  <c r="T58" i="215"/>
  <c r="R58" i="215"/>
  <c r="P58" i="215"/>
  <c r="N58" i="215"/>
  <c r="T56" i="215"/>
  <c r="P56" i="215"/>
  <c r="T55" i="215"/>
  <c r="P55" i="215"/>
  <c r="R53" i="215"/>
  <c r="N53" i="215"/>
  <c r="R50" i="215"/>
  <c r="N50" i="215"/>
  <c r="X35" i="215"/>
  <c r="V35" i="215"/>
  <c r="T35" i="215"/>
  <c r="R35" i="215"/>
  <c r="P35" i="215"/>
  <c r="N35" i="215"/>
  <c r="L35" i="215"/>
  <c r="I35" i="215"/>
  <c r="G35" i="215"/>
  <c r="X33" i="215"/>
  <c r="V33" i="215"/>
  <c r="T33" i="215"/>
  <c r="R33" i="215"/>
  <c r="P33" i="215"/>
  <c r="N33" i="215"/>
  <c r="L33" i="215"/>
  <c r="I33" i="215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T61" i="213"/>
  <c r="R61" i="213"/>
  <c r="P61" i="213"/>
  <c r="N61" i="213"/>
  <c r="V60" i="213"/>
  <c r="Y58" i="213"/>
  <c r="T58" i="213"/>
  <c r="R58" i="213"/>
  <c r="P58" i="213"/>
  <c r="N58" i="213"/>
  <c r="T56" i="213"/>
  <c r="P56" i="213"/>
  <c r="T55" i="213"/>
  <c r="P55" i="213"/>
  <c r="R53" i="213"/>
  <c r="N53" i="213"/>
  <c r="R50" i="213"/>
  <c r="N50" i="213"/>
  <c r="X35" i="213"/>
  <c r="V35" i="213"/>
  <c r="T35" i="213"/>
  <c r="R35" i="213"/>
  <c r="P35" i="213"/>
  <c r="N35" i="213"/>
  <c r="L35" i="213"/>
  <c r="I35" i="213"/>
  <c r="G35" i="213"/>
  <c r="X33" i="213"/>
  <c r="V33" i="213"/>
  <c r="T33" i="213"/>
  <c r="R33" i="213"/>
  <c r="P33" i="213"/>
  <c r="N33" i="213"/>
  <c r="L33" i="213"/>
  <c r="I33" i="213"/>
  <c r="G33" i="213"/>
  <c r="X31" i="213"/>
  <c r="V31" i="213"/>
  <c r="T31" i="213"/>
  <c r="X30" i="213"/>
  <c r="T29" i="213"/>
  <c r="R29" i="213"/>
  <c r="X28" i="213"/>
  <c r="V28" i="213"/>
  <c r="T28" i="213"/>
  <c r="R28" i="213"/>
  <c r="X24" i="213"/>
  <c r="V24" i="213"/>
  <c r="T24" i="213"/>
  <c r="R24" i="213"/>
  <c r="P24" i="213"/>
  <c r="N24" i="213"/>
  <c r="L24" i="213"/>
  <c r="I24" i="213"/>
  <c r="G24" i="213"/>
  <c r="X11" i="213"/>
  <c r="V11" i="213"/>
  <c r="T11" i="213"/>
  <c r="R11" i="213"/>
  <c r="P11" i="213"/>
  <c r="N11" i="213"/>
  <c r="L11" i="213"/>
  <c r="I11" i="213"/>
  <c r="G11" i="213"/>
  <c r="V10" i="213"/>
  <c r="E10" i="213"/>
  <c r="R75" i="212"/>
  <c r="N75" i="212"/>
  <c r="T61" i="212"/>
  <c r="R61" i="212"/>
  <c r="P61" i="212"/>
  <c r="N61" i="212"/>
  <c r="V60" i="212"/>
  <c r="Y58" i="212"/>
  <c r="T58" i="212"/>
  <c r="R58" i="212"/>
  <c r="P58" i="212"/>
  <c r="N58" i="212"/>
  <c r="T56" i="212"/>
  <c r="P56" i="212"/>
  <c r="T55" i="212"/>
  <c r="P55" i="212"/>
  <c r="R53" i="212"/>
  <c r="N53" i="212"/>
  <c r="R50" i="212"/>
  <c r="N50" i="212"/>
  <c r="X35" i="212"/>
  <c r="V35" i="212"/>
  <c r="T35" i="212"/>
  <c r="R35" i="212"/>
  <c r="P35" i="212"/>
  <c r="N35" i="212"/>
  <c r="L35" i="212"/>
  <c r="I35" i="212"/>
  <c r="G35" i="212"/>
  <c r="X33" i="212"/>
  <c r="V33" i="212"/>
  <c r="T33" i="212"/>
  <c r="R33" i="212"/>
  <c r="P33" i="212"/>
  <c r="N33" i="212"/>
  <c r="L33" i="212"/>
  <c r="I33" i="212"/>
  <c r="G33" i="212"/>
  <c r="T31" i="212"/>
  <c r="T29" i="212"/>
  <c r="R29" i="212"/>
  <c r="T28" i="212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E10" i="212"/>
  <c r="R75" i="211"/>
  <c r="N75" i="211"/>
  <c r="T61" i="211"/>
  <c r="R61" i="211"/>
  <c r="P61" i="211"/>
  <c r="N61" i="211"/>
  <c r="V60" i="211"/>
  <c r="Y58" i="211"/>
  <c r="T58" i="211"/>
  <c r="R58" i="211"/>
  <c r="P58" i="211"/>
  <c r="N58" i="211"/>
  <c r="T56" i="211"/>
  <c r="P56" i="211"/>
  <c r="T55" i="211"/>
  <c r="P55" i="211"/>
  <c r="R53" i="211"/>
  <c r="N53" i="211"/>
  <c r="R50" i="211"/>
  <c r="N50" i="211"/>
  <c r="X35" i="211"/>
  <c r="V35" i="211"/>
  <c r="T35" i="211"/>
  <c r="R35" i="211"/>
  <c r="P35" i="211"/>
  <c r="N35" i="211"/>
  <c r="L35" i="211"/>
  <c r="I35" i="211"/>
  <c r="G35" i="211"/>
  <c r="X33" i="211"/>
  <c r="V33" i="211"/>
  <c r="T33" i="211"/>
  <c r="R33" i="211"/>
  <c r="P33" i="211"/>
  <c r="N33" i="211"/>
  <c r="L33" i="211"/>
  <c r="I33" i="211"/>
  <c r="G33" i="211"/>
  <c r="T31" i="21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V11" i="211"/>
  <c r="T11" i="211"/>
  <c r="R11" i="211"/>
  <c r="P11" i="211"/>
  <c r="N11" i="211"/>
  <c r="L11" i="211"/>
  <c r="I11" i="211"/>
  <c r="G11" i="211"/>
  <c r="E10" i="211"/>
  <c r="R75" i="210"/>
  <c r="N75" i="210"/>
  <c r="T61" i="210"/>
  <c r="R61" i="210"/>
  <c r="P61" i="210"/>
  <c r="N61" i="210"/>
  <c r="V60" i="210"/>
  <c r="Y58" i="210"/>
  <c r="T58" i="210"/>
  <c r="R58" i="210"/>
  <c r="P58" i="210"/>
  <c r="N58" i="210"/>
  <c r="T56" i="210"/>
  <c r="P56" i="210"/>
  <c r="T55" i="210"/>
  <c r="P55" i="210"/>
  <c r="R53" i="210"/>
  <c r="N53" i="210"/>
  <c r="R50" i="210"/>
  <c r="N50" i="210"/>
  <c r="X35" i="210"/>
  <c r="V35" i="210"/>
  <c r="T35" i="210"/>
  <c r="R35" i="210"/>
  <c r="P35" i="210"/>
  <c r="N35" i="210"/>
  <c r="L35" i="210"/>
  <c r="I35" i="210"/>
  <c r="G35" i="210"/>
  <c r="X33" i="210"/>
  <c r="V33" i="210"/>
  <c r="T33" i="210"/>
  <c r="R33" i="210"/>
  <c r="P33" i="210"/>
  <c r="N33" i="210"/>
  <c r="L33" i="210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E10" i="210"/>
  <c r="R75" i="209"/>
  <c r="N75" i="209"/>
  <c r="Y61" i="209"/>
  <c r="T61" i="209"/>
  <c r="R61" i="209"/>
  <c r="P61" i="209"/>
  <c r="N61" i="209"/>
  <c r="V60" i="209"/>
  <c r="T58" i="209"/>
  <c r="R58" i="209"/>
  <c r="P58" i="209"/>
  <c r="N58" i="209"/>
  <c r="T55" i="209"/>
  <c r="P55" i="209"/>
  <c r="R53" i="209"/>
  <c r="N53" i="209"/>
  <c r="R50" i="209"/>
  <c r="N50" i="209"/>
  <c r="X35" i="209"/>
  <c r="V35" i="209"/>
  <c r="T35" i="209"/>
  <c r="R35" i="209"/>
  <c r="P35" i="209"/>
  <c r="N35" i="209"/>
  <c r="L35" i="209"/>
  <c r="I35" i="209"/>
  <c r="G35" i="209"/>
  <c r="X33" i="209"/>
  <c r="V33" i="209"/>
  <c r="T33" i="209"/>
  <c r="R33" i="209"/>
  <c r="P33" i="209"/>
  <c r="N33" i="209"/>
  <c r="L33" i="209"/>
  <c r="I33" i="209"/>
  <c r="G33" i="209"/>
  <c r="X31" i="209"/>
  <c r="T31" i="209"/>
  <c r="X30" i="209"/>
  <c r="T30" i="209"/>
  <c r="R30" i="209"/>
  <c r="P30" i="209"/>
  <c r="N30" i="209"/>
  <c r="V29" i="209"/>
  <c r="X28" i="209"/>
  <c r="V28" i="209"/>
  <c r="T28" i="209"/>
  <c r="R28" i="209"/>
  <c r="P28" i="209"/>
  <c r="X24" i="209"/>
  <c r="V24" i="209"/>
  <c r="T24" i="209"/>
  <c r="R24" i="209"/>
  <c r="P24" i="209"/>
  <c r="N24" i="209"/>
  <c r="L24" i="209"/>
  <c r="I24" i="209"/>
  <c r="G24" i="209"/>
  <c r="X11" i="209"/>
  <c r="V11" i="209"/>
  <c r="T11" i="209"/>
  <c r="R11" i="209"/>
  <c r="P11" i="209"/>
  <c r="N11" i="209"/>
  <c r="L11" i="209"/>
  <c r="I11" i="209"/>
  <c r="G11" i="209"/>
  <c r="V10" i="209"/>
  <c r="R10" i="209"/>
  <c r="E10" i="209"/>
  <c r="R65" i="196"/>
  <c r="R63" i="196"/>
  <c r="N63" i="196"/>
  <c r="T61" i="196"/>
  <c r="R61" i="196"/>
  <c r="N61" i="196"/>
  <c r="T59" i="196"/>
  <c r="T49" i="196"/>
  <c r="X37" i="196"/>
  <c r="V37" i="196"/>
  <c r="T37" i="196"/>
  <c r="R37" i="196"/>
  <c r="P37" i="196"/>
  <c r="N37" i="196"/>
  <c r="L37" i="196"/>
  <c r="I37" i="196"/>
  <c r="G37" i="196"/>
  <c r="X35" i="196"/>
  <c r="V35" i="196"/>
  <c r="T35" i="196"/>
  <c r="R35" i="196"/>
  <c r="P35" i="196"/>
  <c r="N35" i="196"/>
  <c r="L35" i="196"/>
  <c r="I35" i="196"/>
  <c r="G35" i="196"/>
  <c r="T33" i="196"/>
  <c r="X32" i="196"/>
  <c r="T32" i="196"/>
  <c r="V31" i="196"/>
  <c r="R31" i="196"/>
  <c r="X29" i="196"/>
  <c r="V29" i="196"/>
  <c r="T29" i="196"/>
  <c r="R29" i="196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V11" i="196"/>
  <c r="T11" i="196"/>
  <c r="R11" i="196"/>
  <c r="P11" i="196"/>
  <c r="N11" i="196"/>
  <c r="L11" i="196"/>
  <c r="I11" i="196"/>
  <c r="G11" i="196"/>
  <c r="V10" i="196"/>
  <c r="R10" i="196"/>
  <c r="E10" i="196"/>
  <c r="Y61" i="208"/>
  <c r="T61" i="208"/>
  <c r="R61" i="208"/>
  <c r="P61" i="208"/>
  <c r="N61" i="208"/>
  <c r="V60" i="208"/>
  <c r="T58" i="208"/>
  <c r="R58" i="208"/>
  <c r="P58" i="208"/>
  <c r="N58" i="208"/>
  <c r="T55" i="208"/>
  <c r="P55" i="208"/>
  <c r="R53" i="208"/>
  <c r="N53" i="208"/>
  <c r="R50" i="208"/>
  <c r="N50" i="208"/>
  <c r="X35" i="208"/>
  <c r="V35" i="208"/>
  <c r="T35" i="208"/>
  <c r="R35" i="208"/>
  <c r="P35" i="208"/>
  <c r="N35" i="208"/>
  <c r="L35" i="208"/>
  <c r="I35" i="208"/>
  <c r="G35" i="208"/>
  <c r="X33" i="208"/>
  <c r="V33" i="208"/>
  <c r="T33" i="208"/>
  <c r="R33" i="208"/>
  <c r="P33" i="208"/>
  <c r="N33" i="208"/>
  <c r="L33" i="208"/>
  <c r="I33" i="208"/>
  <c r="G33" i="208"/>
  <c r="X31" i="208"/>
  <c r="T31" i="208"/>
  <c r="X30" i="208"/>
  <c r="T30" i="208"/>
  <c r="R30" i="208"/>
  <c r="V29" i="208"/>
  <c r="X28" i="208"/>
  <c r="V28" i="208"/>
  <c r="T28" i="208"/>
  <c r="R28" i="208"/>
  <c r="X24" i="208"/>
  <c r="V24" i="208"/>
  <c r="T24" i="208"/>
  <c r="R24" i="208"/>
  <c r="P24" i="208"/>
  <c r="N24" i="208"/>
  <c r="L24" i="208"/>
  <c r="I24" i="208"/>
  <c r="G24" i="208"/>
  <c r="X11" i="208"/>
  <c r="V11" i="208"/>
  <c r="T11" i="208"/>
  <c r="R11" i="208"/>
  <c r="P11" i="208"/>
  <c r="N11" i="208"/>
  <c r="L11" i="208"/>
  <c r="I11" i="208"/>
  <c r="G11" i="208"/>
  <c r="V10" i="208"/>
  <c r="R10" i="208"/>
  <c r="E10" i="208"/>
  <c r="T64" i="207"/>
  <c r="R64" i="207"/>
  <c r="P64" i="207"/>
  <c r="N64" i="207"/>
  <c r="T61" i="207"/>
  <c r="R61" i="207"/>
  <c r="P61" i="207"/>
  <c r="N61" i="207"/>
  <c r="T58" i="207"/>
  <c r="P58" i="207"/>
  <c r="R56" i="207"/>
  <c r="N56" i="207"/>
  <c r="R53" i="207"/>
  <c r="N53" i="207"/>
  <c r="X37" i="207"/>
  <c r="V37" i="207"/>
  <c r="T37" i="207"/>
  <c r="R37" i="207"/>
  <c r="P37" i="207"/>
  <c r="N37" i="207"/>
  <c r="L37" i="207"/>
  <c r="I37" i="207"/>
  <c r="G37" i="207"/>
  <c r="X35" i="207"/>
  <c r="V35" i="207"/>
  <c r="T35" i="207"/>
  <c r="R35" i="207"/>
  <c r="P35" i="207"/>
  <c r="N35" i="207"/>
  <c r="L35" i="207"/>
  <c r="I35" i="207"/>
  <c r="G35" i="207"/>
  <c r="X33" i="207"/>
  <c r="T33" i="207"/>
  <c r="X32" i="207"/>
  <c r="T32" i="207"/>
  <c r="R32" i="207"/>
  <c r="V31" i="207"/>
  <c r="X29" i="207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V11" i="207"/>
  <c r="T11" i="207"/>
  <c r="R11" i="207"/>
  <c r="P11" i="207"/>
  <c r="N11" i="207"/>
  <c r="L11" i="207"/>
  <c r="I11" i="207"/>
  <c r="G11" i="207"/>
  <c r="V10" i="207"/>
  <c r="R10" i="207"/>
  <c r="E10" i="207"/>
  <c r="T64" i="206"/>
  <c r="R64" i="206"/>
  <c r="P64" i="206"/>
  <c r="N64" i="206"/>
  <c r="T61" i="206"/>
  <c r="R61" i="206"/>
  <c r="P61" i="206"/>
  <c r="N61" i="206"/>
  <c r="T58" i="206"/>
  <c r="P58" i="206"/>
  <c r="R56" i="206"/>
  <c r="N56" i="206"/>
  <c r="R53" i="206"/>
  <c r="N53" i="206"/>
  <c r="X37" i="206"/>
  <c r="V37" i="206"/>
  <c r="T37" i="206"/>
  <c r="R37" i="206"/>
  <c r="P37" i="206"/>
  <c r="N37" i="206"/>
  <c r="L37" i="206"/>
  <c r="I37" i="206"/>
  <c r="G37" i="206"/>
  <c r="X35" i="206"/>
  <c r="V35" i="206"/>
  <c r="T35" i="206"/>
  <c r="R35" i="206"/>
  <c r="P35" i="206"/>
  <c r="N35" i="206"/>
  <c r="L35" i="206"/>
  <c r="I35" i="206"/>
  <c r="G35" i="206"/>
  <c r="X33" i="206"/>
  <c r="T33" i="206"/>
  <c r="X32" i="206"/>
  <c r="T32" i="206"/>
  <c r="R32" i="206"/>
  <c r="V31" i="206"/>
  <c r="X29" i="206"/>
  <c r="V29" i="206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V11" i="206"/>
  <c r="T11" i="206"/>
  <c r="R11" i="206"/>
  <c r="P11" i="206"/>
  <c r="N11" i="206"/>
  <c r="L11" i="206"/>
  <c r="I11" i="206"/>
  <c r="G11" i="206"/>
  <c r="V10" i="206"/>
  <c r="R10" i="206"/>
  <c r="E10" i="206"/>
  <c r="T64" i="205"/>
  <c r="R64" i="205"/>
  <c r="P64" i="205"/>
  <c r="N64" i="205"/>
  <c r="T61" i="205"/>
  <c r="R61" i="205"/>
  <c r="P61" i="205"/>
  <c r="N61" i="205"/>
  <c r="T58" i="205"/>
  <c r="P58" i="205"/>
  <c r="R56" i="205"/>
  <c r="N56" i="205"/>
  <c r="R53" i="205"/>
  <c r="N53" i="205"/>
  <c r="X37" i="205"/>
  <c r="V37" i="205"/>
  <c r="T37" i="205"/>
  <c r="R37" i="205"/>
  <c r="P37" i="205"/>
  <c r="N37" i="205"/>
  <c r="L37" i="205"/>
  <c r="I37" i="205"/>
  <c r="G37" i="205"/>
  <c r="X35" i="205"/>
  <c r="V35" i="205"/>
  <c r="T35" i="205"/>
  <c r="R35" i="205"/>
  <c r="P35" i="205"/>
  <c r="N35" i="205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V11" i="205"/>
  <c r="T11" i="205"/>
  <c r="R11" i="205"/>
  <c r="P11" i="205"/>
  <c r="N11" i="205"/>
  <c r="L11" i="205"/>
  <c r="I11" i="205"/>
  <c r="G11" i="205"/>
  <c r="V10" i="205"/>
  <c r="R10" i="205"/>
  <c r="E10" i="205"/>
  <c r="T64" i="204"/>
  <c r="R64" i="204"/>
  <c r="P64" i="204"/>
  <c r="N64" i="204"/>
  <c r="T61" i="204"/>
  <c r="R61" i="204"/>
  <c r="P61" i="204"/>
  <c r="N61" i="204"/>
  <c r="T58" i="204"/>
  <c r="P58" i="204"/>
  <c r="R56" i="204"/>
  <c r="N56" i="204"/>
  <c r="R53" i="204"/>
  <c r="N53" i="204"/>
  <c r="X37" i="204"/>
  <c r="V37" i="204"/>
  <c r="T37" i="204"/>
  <c r="R37" i="204"/>
  <c r="P37" i="204"/>
  <c r="N37" i="204"/>
  <c r="L37" i="204"/>
  <c r="I37" i="204"/>
  <c r="G37" i="204"/>
  <c r="X35" i="204"/>
  <c r="V35" i="204"/>
  <c r="T35" i="204"/>
  <c r="R35" i="204"/>
  <c r="P35" i="204"/>
  <c r="N35" i="204"/>
  <c r="L35" i="204"/>
  <c r="I35" i="204"/>
  <c r="G35" i="204"/>
  <c r="X33" i="204"/>
  <c r="T33" i="204"/>
  <c r="X32" i="204"/>
  <c r="T32" i="204"/>
  <c r="R32" i="204"/>
  <c r="V31" i="204"/>
  <c r="X29" i="204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V11" i="204"/>
  <c r="T11" i="204"/>
  <c r="R11" i="204"/>
  <c r="P11" i="204"/>
  <c r="N11" i="204"/>
  <c r="L11" i="204"/>
  <c r="I11" i="204"/>
  <c r="G11" i="204"/>
  <c r="V10" i="204"/>
  <c r="R10" i="204"/>
  <c r="E10" i="204"/>
  <c r="T64" i="202"/>
  <c r="R64" i="202"/>
  <c r="P64" i="202"/>
  <c r="N64" i="202"/>
  <c r="T61" i="202"/>
  <c r="R61" i="202"/>
  <c r="P61" i="202"/>
  <c r="N61" i="202"/>
  <c r="T58" i="202"/>
  <c r="P58" i="202"/>
  <c r="R56" i="202"/>
  <c r="N56" i="202"/>
  <c r="R53" i="202"/>
  <c r="N53" i="202"/>
  <c r="X37" i="202"/>
  <c r="V37" i="202"/>
  <c r="T37" i="202"/>
  <c r="R37" i="202"/>
  <c r="P37" i="202"/>
  <c r="N37" i="202"/>
  <c r="L37" i="202"/>
  <c r="I37" i="202"/>
  <c r="G37" i="202"/>
  <c r="X35" i="202"/>
  <c r="V35" i="202"/>
  <c r="T35" i="202"/>
  <c r="R35" i="202"/>
  <c r="P35" i="202"/>
  <c r="N35" i="202"/>
  <c r="L35" i="202"/>
  <c r="I35" i="202"/>
  <c r="G35" i="202"/>
  <c r="X33" i="202"/>
  <c r="T33" i="202"/>
  <c r="X32" i="202"/>
  <c r="T32" i="202"/>
  <c r="R32" i="202"/>
  <c r="V31" i="202"/>
  <c r="X29" i="202"/>
  <c r="V29" i="202"/>
  <c r="T29" i="202"/>
  <c r="R29" i="202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V11" i="202"/>
  <c r="T11" i="202"/>
  <c r="R11" i="202"/>
  <c r="P11" i="202"/>
  <c r="N11" i="202"/>
  <c r="L11" i="202"/>
  <c r="I11" i="202"/>
  <c r="G11" i="202"/>
  <c r="V10" i="202"/>
  <c r="R10" i="202"/>
  <c r="E10" i="202"/>
  <c r="T64" i="200"/>
  <c r="R64" i="200"/>
  <c r="P64" i="200"/>
  <c r="N64" i="200"/>
  <c r="T61" i="200"/>
  <c r="R61" i="200"/>
  <c r="P61" i="200"/>
  <c r="N61" i="200"/>
  <c r="T58" i="200"/>
  <c r="P58" i="200"/>
  <c r="R56" i="200"/>
  <c r="N56" i="200"/>
  <c r="R53" i="200"/>
  <c r="N53" i="200"/>
  <c r="X37" i="200"/>
  <c r="V37" i="200"/>
  <c r="T37" i="200"/>
  <c r="R37" i="200"/>
  <c r="P37" i="200"/>
  <c r="N37" i="200"/>
  <c r="L37" i="200"/>
  <c r="I37" i="200"/>
  <c r="G37" i="200"/>
  <c r="X35" i="200"/>
  <c r="V35" i="200"/>
  <c r="T35" i="200"/>
  <c r="R35" i="200"/>
  <c r="P35" i="200"/>
  <c r="N35" i="200"/>
  <c r="L35" i="200"/>
  <c r="I35" i="200"/>
  <c r="G35" i="200"/>
  <c r="X33" i="200"/>
  <c r="T33" i="200"/>
  <c r="X32" i="200"/>
  <c r="T32" i="200"/>
  <c r="R32" i="200"/>
  <c r="V31" i="200"/>
  <c r="X29" i="200"/>
  <c r="V29" i="200"/>
  <c r="T29" i="200"/>
  <c r="R29" i="200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V11" i="200"/>
  <c r="T11" i="200"/>
  <c r="R11" i="200"/>
  <c r="P11" i="200"/>
  <c r="N11" i="200"/>
  <c r="L11" i="200"/>
  <c r="I11" i="200"/>
  <c r="G11" i="200"/>
  <c r="V10" i="200"/>
  <c r="R10" i="200"/>
  <c r="E10" i="200"/>
  <c r="T64" i="201"/>
  <c r="R64" i="201"/>
  <c r="P64" i="201"/>
  <c r="N64" i="201"/>
  <c r="T61" i="201"/>
  <c r="R61" i="201"/>
  <c r="P61" i="201"/>
  <c r="N61" i="201"/>
  <c r="T58" i="201"/>
  <c r="P58" i="201"/>
  <c r="R56" i="201"/>
  <c r="N56" i="201"/>
  <c r="R53" i="201"/>
  <c r="N53" i="201"/>
  <c r="X37" i="201"/>
  <c r="V37" i="201"/>
  <c r="T37" i="201"/>
  <c r="R37" i="201"/>
  <c r="P37" i="201"/>
  <c r="N37" i="201"/>
  <c r="L37" i="201"/>
  <c r="I37" i="201"/>
  <c r="G37" i="201"/>
  <c r="X35" i="201"/>
  <c r="V35" i="201"/>
  <c r="T35" i="201"/>
  <c r="R35" i="201"/>
  <c r="P35" i="201"/>
  <c r="N35" i="201"/>
  <c r="L35" i="201"/>
  <c r="I35" i="201"/>
  <c r="G35" i="201"/>
  <c r="X33" i="201"/>
  <c r="T33" i="201"/>
  <c r="X32" i="201"/>
  <c r="T32" i="201"/>
  <c r="R32" i="201"/>
  <c r="V31" i="201"/>
  <c r="X29" i="201"/>
  <c r="V29" i="20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V11" i="201"/>
  <c r="T11" i="201"/>
  <c r="R11" i="201"/>
  <c r="P11" i="201"/>
  <c r="N11" i="201"/>
  <c r="L11" i="201"/>
  <c r="I11" i="201"/>
  <c r="G11" i="201"/>
  <c r="V10" i="201"/>
  <c r="R10" i="201"/>
  <c r="E10" i="201"/>
  <c r="T64" i="199"/>
  <c r="R64" i="199"/>
  <c r="P64" i="199"/>
  <c r="N64" i="199"/>
  <c r="T61" i="199"/>
  <c r="R61" i="199"/>
  <c r="P61" i="199"/>
  <c r="N61" i="199"/>
  <c r="T58" i="199"/>
  <c r="P58" i="199"/>
  <c r="R56" i="199"/>
  <c r="N56" i="199"/>
  <c r="R53" i="199"/>
  <c r="N53" i="199"/>
  <c r="X37" i="199"/>
  <c r="V37" i="199"/>
  <c r="T37" i="199"/>
  <c r="R37" i="199"/>
  <c r="P37" i="199"/>
  <c r="N37" i="199"/>
  <c r="L37" i="199"/>
  <c r="I37" i="199"/>
  <c r="G37" i="199"/>
  <c r="X35" i="199"/>
  <c r="V35" i="199"/>
  <c r="T35" i="199"/>
  <c r="R35" i="199"/>
  <c r="P35" i="199"/>
  <c r="N35" i="199"/>
  <c r="L35" i="199"/>
  <c r="I35" i="199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V11" i="199"/>
  <c r="T11" i="199"/>
  <c r="R11" i="199"/>
  <c r="P11" i="199"/>
  <c r="N11" i="199"/>
  <c r="L11" i="199"/>
  <c r="I11" i="199"/>
  <c r="G11" i="199"/>
  <c r="V10" i="199"/>
  <c r="R10" i="199"/>
  <c r="E10" i="199"/>
  <c r="T64" i="198"/>
  <c r="R64" i="198"/>
  <c r="P64" i="198"/>
  <c r="N64" i="198"/>
  <c r="T61" i="198"/>
  <c r="R61" i="198"/>
  <c r="P61" i="198"/>
  <c r="N61" i="198"/>
  <c r="T58" i="198"/>
  <c r="P58" i="198"/>
  <c r="R56" i="198"/>
  <c r="N56" i="198"/>
  <c r="R53" i="198"/>
  <c r="N53" i="198"/>
  <c r="X37" i="198"/>
  <c r="V37" i="198"/>
  <c r="T37" i="198"/>
  <c r="R37" i="198"/>
  <c r="P37" i="198"/>
  <c r="N37" i="198"/>
  <c r="L37" i="198"/>
  <c r="I37" i="198"/>
  <c r="G37" i="198"/>
  <c r="X35" i="198"/>
  <c r="V35" i="198"/>
  <c r="T35" i="198"/>
  <c r="R35" i="198"/>
  <c r="P35" i="198"/>
  <c r="N35" i="198"/>
  <c r="L35" i="198"/>
  <c r="I35" i="198"/>
  <c r="G35" i="198"/>
  <c r="X33" i="198"/>
  <c r="T33" i="198"/>
  <c r="X32" i="198"/>
  <c r="T32" i="198"/>
  <c r="R32" i="198"/>
  <c r="V31" i="198"/>
  <c r="X29" i="198"/>
  <c r="V29" i="198"/>
  <c r="T29" i="198"/>
  <c r="R29" i="198"/>
  <c r="X25" i="198"/>
  <c r="V25" i="198"/>
  <c r="T25" i="198"/>
  <c r="R25" i="198"/>
  <c r="P25" i="198"/>
  <c r="N25" i="198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V11" i="198"/>
  <c r="T11" i="198"/>
  <c r="R11" i="198"/>
  <c r="P11" i="198"/>
  <c r="N11" i="198"/>
  <c r="L11" i="198"/>
  <c r="I11" i="198"/>
  <c r="G11" i="198"/>
  <c r="V10" i="198"/>
  <c r="R10" i="198"/>
  <c r="E10" i="198"/>
  <c r="T64" i="197"/>
  <c r="R64" i="197"/>
  <c r="P64" i="197"/>
  <c r="N64" i="197"/>
  <c r="T61" i="197"/>
  <c r="R61" i="197"/>
  <c r="P61" i="197"/>
  <c r="N61" i="197"/>
  <c r="T58" i="197"/>
  <c r="P58" i="197"/>
  <c r="R56" i="197"/>
  <c r="N56" i="197"/>
  <c r="R53" i="197"/>
  <c r="N53" i="197"/>
  <c r="X37" i="197"/>
  <c r="V37" i="197"/>
  <c r="T37" i="197"/>
  <c r="R37" i="197"/>
  <c r="P37" i="197"/>
  <c r="N37" i="197"/>
  <c r="L37" i="197"/>
  <c r="I37" i="197"/>
  <c r="G37" i="197"/>
  <c r="X35" i="197"/>
  <c r="V35" i="197"/>
  <c r="T35" i="197"/>
  <c r="R35" i="197"/>
  <c r="P35" i="197"/>
  <c r="N35" i="197"/>
  <c r="L35" i="197"/>
  <c r="I35" i="197"/>
  <c r="G35" i="197"/>
  <c r="X25" i="197"/>
  <c r="V25" i="197"/>
  <c r="T25" i="197"/>
  <c r="R25" i="197"/>
  <c r="P25" i="197"/>
  <c r="N25" i="197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R58" i="195"/>
  <c r="P58" i="195"/>
  <c r="N58" i="195"/>
  <c r="T40" i="195"/>
  <c r="X37" i="195"/>
  <c r="V37" i="195"/>
  <c r="T37" i="195"/>
  <c r="R37" i="195"/>
  <c r="P37" i="195"/>
  <c r="N37" i="195"/>
  <c r="L37" i="195"/>
  <c r="I37" i="195"/>
  <c r="G37" i="195"/>
  <c r="X35" i="195"/>
  <c r="V35" i="195"/>
  <c r="T35" i="195"/>
  <c r="R35" i="195"/>
  <c r="P35" i="195"/>
  <c r="N35" i="195"/>
  <c r="L35" i="195"/>
  <c r="I35" i="195"/>
  <c r="G35" i="195"/>
  <c r="T33" i="195"/>
  <c r="X32" i="195"/>
  <c r="T32" i="195"/>
  <c r="V31" i="195"/>
  <c r="R31" i="195"/>
  <c r="X29" i="195"/>
  <c r="V29" i="195"/>
  <c r="T29" i="195"/>
  <c r="R29" i="195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V11" i="195"/>
  <c r="T11" i="195"/>
  <c r="R11" i="195"/>
  <c r="P11" i="195"/>
  <c r="N11" i="195"/>
  <c r="L11" i="195"/>
  <c r="I11" i="195"/>
  <c r="G11" i="195"/>
  <c r="V10" i="195"/>
  <c r="R10" i="195"/>
  <c r="E10" i="195"/>
  <c r="Y73" i="194"/>
  <c r="T73" i="194"/>
  <c r="R73" i="194"/>
  <c r="P60" i="194"/>
  <c r="R58" i="194"/>
  <c r="P58" i="194"/>
  <c r="N58" i="194"/>
  <c r="X37" i="194"/>
  <c r="V37" i="194"/>
  <c r="T37" i="194"/>
  <c r="R37" i="194"/>
  <c r="P37" i="194"/>
  <c r="N37" i="194"/>
  <c r="L37" i="194"/>
  <c r="I37" i="194"/>
  <c r="G37" i="194"/>
  <c r="X35" i="194"/>
  <c r="V35" i="194"/>
  <c r="T35" i="194"/>
  <c r="R35" i="194"/>
  <c r="P35" i="194"/>
  <c r="N35" i="194"/>
  <c r="L35" i="194"/>
  <c r="I35" i="194"/>
  <c r="G35" i="194"/>
  <c r="T33" i="194"/>
  <c r="X32" i="194"/>
  <c r="T32" i="194"/>
  <c r="V31" i="194"/>
  <c r="R31" i="194"/>
  <c r="X29" i="194"/>
  <c r="V29" i="194"/>
  <c r="T29" i="194"/>
  <c r="R29" i="194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V11" i="194"/>
  <c r="T11" i="194"/>
  <c r="R11" i="194"/>
  <c r="P11" i="194"/>
  <c r="N11" i="194"/>
  <c r="L11" i="194"/>
  <c r="I11" i="194"/>
  <c r="G11" i="194"/>
  <c r="V10" i="194"/>
  <c r="R10" i="194"/>
  <c r="E10" i="194"/>
  <c r="Y73" i="193"/>
  <c r="T73" i="193"/>
  <c r="R73" i="193"/>
  <c r="P60" i="193"/>
  <c r="R58" i="193"/>
  <c r="P58" i="193"/>
  <c r="N58" i="193"/>
  <c r="X37" i="193"/>
  <c r="V37" i="193"/>
  <c r="T37" i="193"/>
  <c r="R37" i="193"/>
  <c r="P37" i="193"/>
  <c r="N37" i="193"/>
  <c r="L37" i="193"/>
  <c r="I37" i="193"/>
  <c r="G37" i="193"/>
  <c r="X35" i="193"/>
  <c r="V35" i="193"/>
  <c r="T35" i="193"/>
  <c r="R35" i="193"/>
  <c r="P35" i="193"/>
  <c r="N35" i="193"/>
  <c r="L35" i="193"/>
  <c r="I35" i="193"/>
  <c r="G35" i="193"/>
  <c r="T33" i="193"/>
  <c r="X32" i="193"/>
  <c r="T32" i="193"/>
  <c r="V31" i="193"/>
  <c r="R31" i="193"/>
  <c r="X29" i="193"/>
  <c r="V29" i="193"/>
  <c r="T29" i="193"/>
  <c r="R29" i="193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V11" i="193"/>
  <c r="T11" i="193"/>
  <c r="R11" i="193"/>
  <c r="P11" i="193"/>
  <c r="N11" i="193"/>
  <c r="L11" i="193"/>
  <c r="I11" i="193"/>
  <c r="G11" i="193"/>
  <c r="V10" i="193"/>
  <c r="R10" i="193"/>
  <c r="E10" i="193"/>
  <c r="Y73" i="192"/>
  <c r="T73" i="192"/>
  <c r="R73" i="192"/>
  <c r="P60" i="192"/>
  <c r="R58" i="192"/>
  <c r="P58" i="192"/>
  <c r="N58" i="192"/>
  <c r="X37" i="192"/>
  <c r="V37" i="192"/>
  <c r="T37" i="192"/>
  <c r="R37" i="192"/>
  <c r="P37" i="192"/>
  <c r="N37" i="192"/>
  <c r="L37" i="192"/>
  <c r="I37" i="192"/>
  <c r="G37" i="192"/>
  <c r="X35" i="192"/>
  <c r="V35" i="192"/>
  <c r="T35" i="192"/>
  <c r="R35" i="192"/>
  <c r="P35" i="192"/>
  <c r="N35" i="192"/>
  <c r="L35" i="192"/>
  <c r="I35" i="192"/>
  <c r="G35" i="192"/>
  <c r="T33" i="192"/>
  <c r="X32" i="192"/>
  <c r="T32" i="192"/>
  <c r="V31" i="192"/>
  <c r="R31" i="192"/>
  <c r="X29" i="192"/>
  <c r="V29" i="192"/>
  <c r="T29" i="192"/>
  <c r="R29" i="192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G19" i="192"/>
  <c r="X11" i="192"/>
  <c r="V11" i="192"/>
  <c r="T11" i="192"/>
  <c r="R11" i="192"/>
  <c r="P11" i="192"/>
  <c r="N11" i="192"/>
  <c r="L11" i="192"/>
  <c r="I11" i="192"/>
  <c r="G11" i="192"/>
  <c r="V10" i="192"/>
  <c r="R10" i="192"/>
  <c r="E10" i="192"/>
  <c r="Y73" i="190"/>
  <c r="T73" i="190"/>
  <c r="R73" i="190"/>
  <c r="P60" i="190"/>
  <c r="R58" i="190"/>
  <c r="P58" i="190"/>
  <c r="N58" i="190"/>
  <c r="X37" i="190"/>
  <c r="V37" i="190"/>
  <c r="T37" i="190"/>
  <c r="R37" i="190"/>
  <c r="P37" i="190"/>
  <c r="N37" i="190"/>
  <c r="L37" i="190"/>
  <c r="I37" i="190"/>
  <c r="G37" i="190"/>
  <c r="X35" i="190"/>
  <c r="V35" i="190"/>
  <c r="T35" i="190"/>
  <c r="R35" i="190"/>
  <c r="P35" i="190"/>
  <c r="N35" i="190"/>
  <c r="L35" i="190"/>
  <c r="I35" i="190"/>
  <c r="G35" i="190"/>
  <c r="T33" i="190"/>
  <c r="X32" i="190"/>
  <c r="T32" i="190"/>
  <c r="V31" i="190"/>
  <c r="R31" i="190"/>
  <c r="X29" i="190"/>
  <c r="V29" i="190"/>
  <c r="T29" i="190"/>
  <c r="R29" i="190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V11" i="190"/>
  <c r="T11" i="190"/>
  <c r="R11" i="190"/>
  <c r="P11" i="190"/>
  <c r="N11" i="190"/>
  <c r="L11" i="190"/>
  <c r="I11" i="190"/>
  <c r="G11" i="190"/>
  <c r="V10" i="190"/>
  <c r="R10" i="190"/>
  <c r="E10" i="190"/>
  <c r="Y73" i="191"/>
  <c r="T73" i="191"/>
  <c r="R73" i="191"/>
  <c r="P60" i="191"/>
  <c r="R58" i="191"/>
  <c r="P58" i="191"/>
  <c r="N58" i="191"/>
  <c r="X37" i="191"/>
  <c r="V37" i="191"/>
  <c r="T37" i="191"/>
  <c r="R37" i="191"/>
  <c r="P37" i="191"/>
  <c r="N37" i="191"/>
  <c r="L37" i="191"/>
  <c r="I37" i="191"/>
  <c r="G37" i="191"/>
  <c r="X35" i="191"/>
  <c r="V35" i="191"/>
  <c r="T35" i="191"/>
  <c r="R35" i="191"/>
  <c r="P35" i="191"/>
  <c r="N35" i="191"/>
  <c r="L35" i="191"/>
  <c r="I35" i="191"/>
  <c r="G35" i="191"/>
  <c r="T33" i="191"/>
  <c r="X32" i="191"/>
  <c r="T32" i="191"/>
  <c r="V31" i="191"/>
  <c r="R31" i="191"/>
  <c r="X29" i="191"/>
  <c r="V29" i="191"/>
  <c r="T29" i="191"/>
  <c r="R29" i="19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V11" i="191"/>
  <c r="T11" i="191"/>
  <c r="R11" i="191"/>
  <c r="P11" i="191"/>
  <c r="N11" i="191"/>
  <c r="L11" i="191"/>
  <c r="I11" i="191"/>
  <c r="G11" i="191"/>
  <c r="V10" i="191"/>
  <c r="R10" i="191"/>
  <c r="E10" i="191"/>
  <c r="Y73" i="189"/>
  <c r="T73" i="189"/>
  <c r="R73" i="189"/>
  <c r="P60" i="189"/>
  <c r="R58" i="189"/>
  <c r="P58" i="189"/>
  <c r="N58" i="189"/>
  <c r="X37" i="189"/>
  <c r="V37" i="189"/>
  <c r="T37" i="189"/>
  <c r="R37" i="189"/>
  <c r="P37" i="189"/>
  <c r="N37" i="189"/>
  <c r="L37" i="189"/>
  <c r="I37" i="189"/>
  <c r="G37" i="189"/>
  <c r="X35" i="189"/>
  <c r="V35" i="189"/>
  <c r="T35" i="189"/>
  <c r="R35" i="189"/>
  <c r="P35" i="189"/>
  <c r="N35" i="189"/>
  <c r="L35" i="189"/>
  <c r="I35" i="189"/>
  <c r="G35" i="189"/>
  <c r="T33" i="189"/>
  <c r="X32" i="189"/>
  <c r="T32" i="189"/>
  <c r="V31" i="189"/>
  <c r="R31" i="189"/>
  <c r="X29" i="189"/>
  <c r="V29" i="189"/>
  <c r="T29" i="189"/>
  <c r="R29" i="189"/>
  <c r="X25" i="189"/>
  <c r="V25" i="189"/>
  <c r="T25" i="189"/>
  <c r="R25" i="189"/>
  <c r="P25" i="189"/>
  <c r="N25" i="189"/>
  <c r="L25" i="189"/>
  <c r="I25" i="189"/>
  <c r="G25" i="189"/>
  <c r="X19" i="189"/>
  <c r="V19" i="189"/>
  <c r="T19" i="189"/>
  <c r="R19" i="189"/>
  <c r="P19" i="189"/>
  <c r="N19" i="189"/>
  <c r="L19" i="189"/>
  <c r="I19" i="189"/>
  <c r="G19" i="189"/>
  <c r="X11" i="189"/>
  <c r="V11" i="189"/>
  <c r="T11" i="189"/>
  <c r="R11" i="189"/>
  <c r="P11" i="189"/>
  <c r="N11" i="189"/>
  <c r="L11" i="189"/>
  <c r="I11" i="189"/>
  <c r="G11" i="189"/>
  <c r="V10" i="189"/>
  <c r="R10" i="189"/>
  <c r="E10" i="189"/>
  <c r="Y73" i="188"/>
  <c r="T73" i="188"/>
  <c r="R73" i="188"/>
  <c r="P60" i="188"/>
  <c r="R58" i="188"/>
  <c r="P58" i="188"/>
  <c r="N58" i="188"/>
  <c r="X37" i="188"/>
  <c r="V37" i="188"/>
  <c r="T37" i="188"/>
  <c r="R37" i="188"/>
  <c r="P37" i="188"/>
  <c r="N37" i="188"/>
  <c r="L37" i="188"/>
  <c r="I37" i="188"/>
  <c r="G37" i="188"/>
  <c r="X35" i="188"/>
  <c r="V35" i="188"/>
  <c r="T35" i="188"/>
  <c r="R35" i="188"/>
  <c r="P35" i="188"/>
  <c r="N35" i="188"/>
  <c r="L35" i="188"/>
  <c r="I35" i="188"/>
  <c r="G35" i="188"/>
  <c r="T33" i="188"/>
  <c r="X32" i="188"/>
  <c r="T32" i="188"/>
  <c r="V31" i="188"/>
  <c r="R31" i="188"/>
  <c r="X29" i="188"/>
  <c r="V29" i="188"/>
  <c r="T29" i="188"/>
  <c r="R29" i="188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G19" i="188"/>
  <c r="X11" i="188"/>
  <c r="V11" i="188"/>
  <c r="T11" i="188"/>
  <c r="R11" i="188"/>
  <c r="P11" i="188"/>
  <c r="N11" i="188"/>
  <c r="L11" i="188"/>
  <c r="I11" i="188"/>
  <c r="G11" i="188"/>
  <c r="V10" i="188"/>
  <c r="R10" i="188"/>
  <c r="E10" i="188"/>
  <c r="Y73" i="187"/>
  <c r="T73" i="187"/>
  <c r="R73" i="187"/>
  <c r="P60" i="187"/>
  <c r="R58" i="187"/>
  <c r="P58" i="187"/>
  <c r="N58" i="187"/>
  <c r="X37" i="187"/>
  <c r="V37" i="187"/>
  <c r="T37" i="187"/>
  <c r="R37" i="187"/>
  <c r="P37" i="187"/>
  <c r="N37" i="187"/>
  <c r="L37" i="187"/>
  <c r="I37" i="187"/>
  <c r="G37" i="187"/>
  <c r="X35" i="187"/>
  <c r="V35" i="187"/>
  <c r="T35" i="187"/>
  <c r="R35" i="187"/>
  <c r="P35" i="187"/>
  <c r="N35" i="187"/>
  <c r="L35" i="187"/>
  <c r="I35" i="187"/>
  <c r="G35" i="187"/>
  <c r="T33" i="187"/>
  <c r="X32" i="187"/>
  <c r="T32" i="187"/>
  <c r="V31" i="187"/>
  <c r="R31" i="187"/>
  <c r="X29" i="187"/>
  <c r="V29" i="187"/>
  <c r="T29" i="187"/>
  <c r="R29" i="187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V11" i="187"/>
  <c r="T11" i="187"/>
  <c r="R11" i="187"/>
  <c r="P11" i="187"/>
  <c r="N11" i="187"/>
  <c r="L11" i="187"/>
  <c r="I11" i="187"/>
  <c r="G11" i="187"/>
  <c r="V10" i="187"/>
  <c r="R10" i="187"/>
  <c r="E10" i="187"/>
  <c r="Y73" i="186"/>
  <c r="T73" i="186"/>
  <c r="R73" i="186"/>
  <c r="P60" i="186"/>
  <c r="R58" i="186"/>
  <c r="P58" i="186"/>
  <c r="N58" i="186"/>
  <c r="X37" i="186"/>
  <c r="V37" i="186"/>
  <c r="T37" i="186"/>
  <c r="R37" i="186"/>
  <c r="P37" i="186"/>
  <c r="N37" i="186"/>
  <c r="L37" i="186"/>
  <c r="I37" i="186"/>
  <c r="G37" i="186"/>
  <c r="X35" i="186"/>
  <c r="V35" i="186"/>
  <c r="T35" i="186"/>
  <c r="R35" i="186"/>
  <c r="P35" i="186"/>
  <c r="N35" i="186"/>
  <c r="L35" i="186"/>
  <c r="I35" i="186"/>
  <c r="G35" i="186"/>
  <c r="T33" i="186"/>
  <c r="X32" i="186"/>
  <c r="T32" i="186"/>
  <c r="V31" i="186"/>
  <c r="R31" i="186"/>
  <c r="X29" i="186"/>
  <c r="V29" i="186"/>
  <c r="T29" i="186"/>
  <c r="R29" i="186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V11" i="186"/>
  <c r="T11" i="186"/>
  <c r="R11" i="186"/>
  <c r="P11" i="186"/>
  <c r="N11" i="186"/>
  <c r="L11" i="186"/>
  <c r="I11" i="186"/>
  <c r="G11" i="186"/>
  <c r="V10" i="186"/>
  <c r="R10" i="186"/>
  <c r="E10" i="186"/>
  <c r="Y73" i="185"/>
  <c r="T73" i="185"/>
  <c r="R73" i="185"/>
  <c r="P60" i="185"/>
  <c r="R58" i="185"/>
  <c r="P58" i="185"/>
  <c r="N58" i="185"/>
  <c r="X37" i="185"/>
  <c r="V37" i="185"/>
  <c r="T37" i="185"/>
  <c r="R37" i="185"/>
  <c r="P37" i="185"/>
  <c r="N37" i="185"/>
  <c r="L37" i="185"/>
  <c r="I37" i="185"/>
  <c r="G37" i="185"/>
  <c r="X35" i="185"/>
  <c r="V35" i="185"/>
  <c r="T35" i="185"/>
  <c r="R35" i="185"/>
  <c r="P35" i="185"/>
  <c r="N35" i="185"/>
  <c r="L35" i="185"/>
  <c r="I35" i="185"/>
  <c r="G35" i="185"/>
  <c r="T33" i="185"/>
  <c r="X32" i="185"/>
  <c r="T32" i="185"/>
  <c r="V31" i="185"/>
  <c r="R31" i="185"/>
  <c r="X29" i="185"/>
  <c r="V29" i="185"/>
  <c r="T29" i="185"/>
  <c r="R29" i="185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V11" i="185"/>
  <c r="T11" i="185"/>
  <c r="R11" i="185"/>
  <c r="P11" i="185"/>
  <c r="N11" i="185"/>
  <c r="L11" i="185"/>
  <c r="I11" i="185"/>
  <c r="G11" i="185"/>
  <c r="V10" i="185"/>
  <c r="R10" i="185"/>
  <c r="E10" i="185"/>
  <c r="Y73" i="184"/>
  <c r="T73" i="184"/>
  <c r="R73" i="184"/>
  <c r="P60" i="184"/>
  <c r="R58" i="184"/>
  <c r="P58" i="184"/>
  <c r="N58" i="184"/>
  <c r="X37" i="184"/>
  <c r="V37" i="184"/>
  <c r="T37" i="184"/>
  <c r="R37" i="184"/>
  <c r="P37" i="184"/>
  <c r="N37" i="184"/>
  <c r="L37" i="184"/>
  <c r="I37" i="184"/>
  <c r="G37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P60" i="183"/>
  <c r="R58" i="183"/>
  <c r="P58" i="183"/>
  <c r="N58" i="183"/>
  <c r="X37" i="183"/>
  <c r="V37" i="183"/>
  <c r="T37" i="183"/>
  <c r="R37" i="183"/>
  <c r="P37" i="183"/>
  <c r="N37" i="183"/>
  <c r="L37" i="183"/>
  <c r="I37" i="183"/>
  <c r="G37" i="183"/>
  <c r="X35" i="183"/>
  <c r="V35" i="183"/>
  <c r="T35" i="183"/>
  <c r="R35" i="183"/>
  <c r="P35" i="183"/>
  <c r="N35" i="183"/>
  <c r="L35" i="183"/>
  <c r="I35" i="183"/>
  <c r="G35" i="183"/>
  <c r="X32" i="183"/>
  <c r="T32" i="183"/>
  <c r="V31" i="183"/>
  <c r="R31" i="183"/>
  <c r="X29" i="183"/>
  <c r="V29" i="183"/>
  <c r="T29" i="183"/>
  <c r="R29" i="183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V11" i="183"/>
  <c r="T11" i="183"/>
  <c r="R11" i="183"/>
  <c r="P11" i="183"/>
  <c r="N11" i="183"/>
  <c r="L11" i="183"/>
  <c r="I11" i="183"/>
  <c r="G11" i="183"/>
  <c r="V10" i="183"/>
  <c r="R10" i="183"/>
  <c r="E10" i="183"/>
  <c r="X37" i="182"/>
  <c r="V37" i="182"/>
  <c r="T37" i="182"/>
  <c r="R37" i="182"/>
  <c r="P37" i="182"/>
  <c r="N37" i="182"/>
  <c r="L37" i="182"/>
  <c r="I37" i="182"/>
  <c r="G37" i="182"/>
  <c r="X35" i="182"/>
  <c r="V35" i="182"/>
  <c r="T35" i="182"/>
  <c r="R35" i="182"/>
  <c r="P35" i="182"/>
  <c r="N35" i="182"/>
  <c r="L35" i="182"/>
  <c r="I35" i="182"/>
  <c r="G35" i="182"/>
  <c r="X32" i="182"/>
  <c r="T32" i="182"/>
  <c r="V31" i="182"/>
  <c r="R31" i="182"/>
  <c r="X29" i="182"/>
  <c r="V29" i="182"/>
  <c r="T29" i="182"/>
  <c r="R29" i="182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V11" i="182"/>
  <c r="T11" i="182"/>
  <c r="R11" i="182"/>
  <c r="P11" i="182"/>
  <c r="N11" i="182"/>
  <c r="L11" i="182"/>
  <c r="I11" i="182"/>
  <c r="G11" i="182"/>
  <c r="V10" i="182"/>
  <c r="R10" i="182"/>
  <c r="E10" i="182"/>
  <c r="X37" i="181"/>
  <c r="V37" i="181"/>
  <c r="T37" i="181"/>
  <c r="R37" i="181"/>
  <c r="P37" i="181"/>
  <c r="N37" i="181"/>
  <c r="L37" i="181"/>
  <c r="I37" i="181"/>
  <c r="G37" i="181"/>
  <c r="X35" i="181"/>
  <c r="V35" i="181"/>
  <c r="T35" i="181"/>
  <c r="R35" i="181"/>
  <c r="P35" i="181"/>
  <c r="N35" i="181"/>
  <c r="L35" i="181"/>
  <c r="I35" i="181"/>
  <c r="G35" i="181"/>
  <c r="X32" i="181"/>
  <c r="T32" i="181"/>
  <c r="V31" i="181"/>
  <c r="R31" i="181"/>
  <c r="X29" i="181"/>
  <c r="V29" i="181"/>
  <c r="T29" i="181"/>
  <c r="R29" i="18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V11" i="181"/>
  <c r="T11" i="181"/>
  <c r="R11" i="181"/>
  <c r="P11" i="181"/>
  <c r="N11" i="181"/>
  <c r="L11" i="181"/>
  <c r="I11" i="181"/>
  <c r="G11" i="181"/>
  <c r="V10" i="181"/>
  <c r="R10" i="181"/>
  <c r="E10" i="181"/>
  <c r="X37" i="180"/>
  <c r="V37" i="180"/>
  <c r="T37" i="180"/>
  <c r="R37" i="180"/>
  <c r="P37" i="180"/>
  <c r="N37" i="180"/>
  <c r="L37" i="180"/>
  <c r="I37" i="180"/>
  <c r="G37" i="180"/>
  <c r="X35" i="180"/>
  <c r="V35" i="180"/>
  <c r="T35" i="180"/>
  <c r="R35" i="180"/>
  <c r="P35" i="180"/>
  <c r="N35" i="180"/>
  <c r="L35" i="180"/>
  <c r="I35" i="180"/>
  <c r="G35" i="180"/>
  <c r="X32" i="180"/>
  <c r="T32" i="180"/>
  <c r="V31" i="180"/>
  <c r="R31" i="180"/>
  <c r="X29" i="180"/>
  <c r="V29" i="180"/>
  <c r="T29" i="180"/>
  <c r="R29" i="180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V11" i="180"/>
  <c r="T11" i="180"/>
  <c r="R11" i="180"/>
  <c r="P11" i="180"/>
  <c r="N11" i="180"/>
  <c r="L11" i="180"/>
  <c r="I11" i="180"/>
  <c r="G11" i="180"/>
  <c r="V10" i="180"/>
  <c r="R10" i="180"/>
  <c r="E10" i="180"/>
  <c r="X37" i="179"/>
  <c r="V37" i="179"/>
  <c r="T37" i="179"/>
  <c r="R37" i="179"/>
  <c r="P37" i="179"/>
  <c r="N37" i="179"/>
  <c r="L37" i="179"/>
  <c r="I37" i="179"/>
  <c r="G37" i="179"/>
  <c r="X35" i="179"/>
  <c r="V35" i="179"/>
  <c r="T35" i="179"/>
  <c r="R35" i="179"/>
  <c r="P35" i="179"/>
  <c r="N35" i="179"/>
  <c r="L35" i="179"/>
  <c r="I35" i="179"/>
  <c r="G35" i="179"/>
  <c r="X32" i="179"/>
  <c r="T32" i="179"/>
  <c r="V31" i="179"/>
  <c r="R31" i="179"/>
  <c r="X29" i="179"/>
  <c r="V29" i="179"/>
  <c r="T29" i="179"/>
  <c r="R29" i="179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V11" i="179"/>
  <c r="T11" i="179"/>
  <c r="R11" i="179"/>
  <c r="P11" i="179"/>
  <c r="N11" i="179"/>
  <c r="L11" i="179"/>
  <c r="I11" i="179"/>
  <c r="G11" i="179"/>
  <c r="V10" i="179"/>
  <c r="R10" i="179"/>
  <c r="E10" i="179"/>
  <c r="X37" i="178"/>
  <c r="V37" i="178"/>
  <c r="T37" i="178"/>
  <c r="R37" i="178"/>
  <c r="P37" i="178"/>
  <c r="N37" i="178"/>
  <c r="L37" i="178"/>
  <c r="I37" i="178"/>
  <c r="G37" i="178"/>
  <c r="X35" i="178"/>
  <c r="V35" i="178"/>
  <c r="T35" i="178"/>
  <c r="R35" i="178"/>
  <c r="P35" i="178"/>
  <c r="N35" i="178"/>
  <c r="L35" i="178"/>
  <c r="I35" i="178"/>
  <c r="G35" i="178"/>
  <c r="X32" i="178"/>
  <c r="T32" i="178"/>
  <c r="V31" i="178"/>
  <c r="R31" i="178"/>
  <c r="X29" i="178"/>
  <c r="V29" i="178"/>
  <c r="T29" i="178"/>
  <c r="R29" i="178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V11" i="178"/>
  <c r="T11" i="178"/>
  <c r="R11" i="178"/>
  <c r="P11" i="178"/>
  <c r="N11" i="178"/>
  <c r="L11" i="178"/>
  <c r="I11" i="178"/>
  <c r="G11" i="178"/>
  <c r="V10" i="178"/>
  <c r="R10" i="178"/>
  <c r="E10" i="178"/>
  <c r="X37" i="177"/>
  <c r="V37" i="177"/>
  <c r="T37" i="177"/>
  <c r="R37" i="177"/>
  <c r="P37" i="177"/>
  <c r="N37" i="177"/>
  <c r="L37" i="177"/>
  <c r="I37" i="177"/>
  <c r="G37" i="177"/>
  <c r="X35" i="177"/>
  <c r="V35" i="177"/>
  <c r="T35" i="177"/>
  <c r="R35" i="177"/>
  <c r="P35" i="177"/>
  <c r="N35" i="177"/>
  <c r="L35" i="177"/>
  <c r="I35" i="177"/>
  <c r="G35" i="177"/>
  <c r="X32" i="177"/>
  <c r="T32" i="177"/>
  <c r="V31" i="177"/>
  <c r="R31" i="177"/>
  <c r="X29" i="177"/>
  <c r="V29" i="177"/>
  <c r="T29" i="177"/>
  <c r="R29" i="177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V11" i="177"/>
  <c r="T11" i="177"/>
  <c r="R11" i="177"/>
  <c r="P11" i="177"/>
  <c r="N11" i="177"/>
  <c r="L11" i="177"/>
  <c r="I11" i="177"/>
  <c r="G11" i="177"/>
  <c r="V10" i="177"/>
  <c r="R10" i="177"/>
  <c r="E10" i="177"/>
  <c r="N43" i="176"/>
  <c r="X37" i="176"/>
  <c r="V37" i="176"/>
  <c r="T37" i="176"/>
  <c r="R37" i="176"/>
  <c r="P37" i="176"/>
  <c r="N37" i="176"/>
  <c r="L37" i="176"/>
  <c r="I37" i="176"/>
  <c r="G37" i="176"/>
  <c r="X35" i="176"/>
  <c r="V35" i="176"/>
  <c r="T35" i="176"/>
  <c r="R35" i="176"/>
  <c r="P35" i="176"/>
  <c r="N35" i="176"/>
  <c r="L35" i="176"/>
  <c r="I35" i="176"/>
  <c r="G35" i="176"/>
  <c r="X32" i="176"/>
  <c r="T32" i="176"/>
  <c r="V31" i="176"/>
  <c r="R31" i="176"/>
  <c r="X29" i="176"/>
  <c r="V29" i="176"/>
  <c r="T29" i="176"/>
  <c r="R29" i="176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V11" i="176"/>
  <c r="T11" i="176"/>
  <c r="R11" i="176"/>
  <c r="P11" i="176"/>
  <c r="N11" i="176"/>
  <c r="L11" i="176"/>
  <c r="I11" i="176"/>
  <c r="G11" i="176"/>
  <c r="V10" i="176"/>
  <c r="R10" i="176"/>
  <c r="E10" i="176"/>
  <c r="P44" i="175"/>
  <c r="P43" i="175"/>
  <c r="X37" i="175"/>
  <c r="V37" i="175"/>
  <c r="T37" i="175"/>
  <c r="R37" i="175"/>
  <c r="P37" i="175"/>
  <c r="N37" i="175"/>
  <c r="L37" i="175"/>
  <c r="I37" i="175"/>
  <c r="G37" i="175"/>
  <c r="X35" i="175"/>
  <c r="V35" i="175"/>
  <c r="T35" i="175"/>
  <c r="R35" i="175"/>
  <c r="P35" i="175"/>
  <c r="N35" i="175"/>
  <c r="L35" i="175"/>
  <c r="I35" i="175"/>
  <c r="G35" i="175"/>
  <c r="X32" i="175"/>
  <c r="T32" i="175"/>
  <c r="V31" i="175"/>
  <c r="R31" i="175"/>
  <c r="X29" i="175"/>
  <c r="V29" i="175"/>
  <c r="T29" i="175"/>
  <c r="R29" i="175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N19" i="175"/>
  <c r="L19" i="175"/>
  <c r="I19" i="175"/>
  <c r="G19" i="175"/>
  <c r="X11" i="175"/>
  <c r="V11" i="175"/>
  <c r="T11" i="175"/>
  <c r="R11" i="175"/>
  <c r="P11" i="175"/>
  <c r="N11" i="175"/>
  <c r="L11" i="175"/>
  <c r="I11" i="175"/>
  <c r="G11" i="175"/>
  <c r="V10" i="175"/>
  <c r="R10" i="175"/>
  <c r="E10" i="175"/>
  <c r="X37" i="174"/>
  <c r="V37" i="174"/>
  <c r="T37" i="174"/>
  <c r="R37" i="174"/>
  <c r="P37" i="174"/>
  <c r="N37" i="174"/>
  <c r="L37" i="174"/>
  <c r="I37" i="174"/>
  <c r="G37" i="174"/>
  <c r="X35" i="174"/>
  <c r="V35" i="174"/>
  <c r="T35" i="174"/>
  <c r="R35" i="174"/>
  <c r="P35" i="174"/>
  <c r="N35" i="174"/>
  <c r="L35" i="174"/>
  <c r="I35" i="174"/>
  <c r="G35" i="174"/>
  <c r="X32" i="174"/>
  <c r="T32" i="174"/>
  <c r="V31" i="174"/>
  <c r="R31" i="174"/>
  <c r="X29" i="174"/>
  <c r="V29" i="174"/>
  <c r="T29" i="174"/>
  <c r="R29" i="174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V11" i="174"/>
  <c r="T11" i="174"/>
  <c r="R11" i="174"/>
  <c r="P11" i="174"/>
  <c r="N11" i="174"/>
  <c r="L11" i="174"/>
  <c r="I11" i="174"/>
  <c r="G11" i="174"/>
  <c r="V10" i="174"/>
  <c r="R10" i="174"/>
  <c r="E10" i="174"/>
  <c r="X37" i="173"/>
  <c r="V37" i="173"/>
  <c r="T37" i="173"/>
  <c r="R37" i="173"/>
  <c r="P37" i="173"/>
  <c r="N37" i="173"/>
  <c r="L37" i="173"/>
  <c r="I37" i="173"/>
  <c r="G37" i="173"/>
  <c r="X35" i="173"/>
  <c r="V35" i="173"/>
  <c r="T35" i="173"/>
  <c r="R35" i="173"/>
  <c r="P35" i="173"/>
  <c r="N35" i="173"/>
  <c r="L35" i="173"/>
  <c r="I35" i="173"/>
  <c r="G35" i="173"/>
  <c r="X32" i="173"/>
  <c r="T32" i="173"/>
  <c r="V31" i="173"/>
  <c r="R31" i="173"/>
  <c r="X29" i="173"/>
  <c r="V29" i="173"/>
  <c r="T29" i="173"/>
  <c r="R29" i="173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V11" i="173"/>
  <c r="T11" i="173"/>
  <c r="R11" i="173"/>
  <c r="P11" i="173"/>
  <c r="N11" i="173"/>
  <c r="L11" i="173"/>
  <c r="I11" i="173"/>
  <c r="G11" i="173"/>
  <c r="V10" i="173"/>
  <c r="R10" i="173"/>
  <c r="E10" i="173"/>
  <c r="X37" i="172"/>
  <c r="V37" i="172"/>
  <c r="T37" i="172"/>
  <c r="R37" i="172"/>
  <c r="P37" i="172"/>
  <c r="N37" i="172"/>
  <c r="L37" i="172"/>
  <c r="I37" i="172"/>
  <c r="G37" i="172"/>
  <c r="X35" i="172"/>
  <c r="V35" i="172"/>
  <c r="T35" i="172"/>
  <c r="R35" i="172"/>
  <c r="P35" i="172"/>
  <c r="N35" i="172"/>
  <c r="L35" i="172"/>
  <c r="I35" i="172"/>
  <c r="G35" i="172"/>
  <c r="X32" i="172"/>
  <c r="T32" i="172"/>
  <c r="V31" i="172"/>
  <c r="R31" i="172"/>
  <c r="X29" i="172"/>
  <c r="V29" i="172"/>
  <c r="T29" i="172"/>
  <c r="R29" i="172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V11" i="172"/>
  <c r="T11" i="172"/>
  <c r="R11" i="172"/>
  <c r="P11" i="172"/>
  <c r="N11" i="172"/>
  <c r="L11" i="172"/>
  <c r="I11" i="172"/>
  <c r="G11" i="172"/>
  <c r="V10" i="172"/>
  <c r="R10" i="172"/>
  <c r="E10" i="172"/>
  <c r="X37" i="171"/>
  <c r="V37" i="171"/>
  <c r="T37" i="171"/>
  <c r="R37" i="171"/>
  <c r="P37" i="171"/>
  <c r="N37" i="171"/>
  <c r="L37" i="171"/>
  <c r="I37" i="171"/>
  <c r="G37" i="171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N11" i="171"/>
  <c r="L11" i="171"/>
  <c r="I11" i="171"/>
  <c r="G11" i="171"/>
  <c r="E10" i="171"/>
  <c r="X37" i="170"/>
  <c r="V37" i="170"/>
  <c r="T37" i="170"/>
  <c r="R37" i="170"/>
  <c r="P37" i="170"/>
  <c r="N37" i="170"/>
  <c r="L37" i="170"/>
  <c r="I37" i="170"/>
  <c r="G37" i="170"/>
  <c r="X35" i="170"/>
  <c r="V35" i="170"/>
  <c r="T35" i="170"/>
  <c r="R35" i="170"/>
  <c r="P35" i="170"/>
  <c r="N35" i="170"/>
  <c r="L35" i="170"/>
  <c r="I35" i="170"/>
  <c r="G35" i="170"/>
  <c r="X33" i="170"/>
  <c r="X32" i="170"/>
  <c r="T32" i="170"/>
  <c r="V31" i="170"/>
  <c r="R31" i="170"/>
  <c r="X29" i="170"/>
  <c r="V29" i="170"/>
  <c r="T29" i="170"/>
  <c r="R29" i="170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V11" i="170"/>
  <c r="T11" i="170"/>
  <c r="R11" i="170"/>
  <c r="P11" i="170"/>
  <c r="N11" i="170"/>
  <c r="L11" i="170"/>
  <c r="I11" i="170"/>
  <c r="G11" i="170"/>
  <c r="V10" i="170"/>
  <c r="R10" i="170"/>
  <c r="E10" i="170"/>
  <c r="X37" i="169"/>
  <c r="V37" i="169"/>
  <c r="T37" i="169"/>
  <c r="R37" i="169"/>
  <c r="P37" i="169"/>
  <c r="N37" i="169"/>
  <c r="L37" i="169"/>
  <c r="I37" i="169"/>
  <c r="G37" i="169"/>
  <c r="X35" i="169"/>
  <c r="V35" i="169"/>
  <c r="T35" i="169"/>
  <c r="R35" i="169"/>
  <c r="P35" i="169"/>
  <c r="N35" i="169"/>
  <c r="L35" i="169"/>
  <c r="I35" i="169"/>
  <c r="G35" i="169"/>
  <c r="X33" i="169"/>
  <c r="X32" i="169"/>
  <c r="T32" i="169"/>
  <c r="V31" i="169"/>
  <c r="R31" i="169"/>
  <c r="X29" i="169"/>
  <c r="V29" i="169"/>
  <c r="T29" i="169"/>
  <c r="R29" i="169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L19" i="169"/>
  <c r="I19" i="169"/>
  <c r="G19" i="169"/>
  <c r="X11" i="169"/>
  <c r="V11" i="169"/>
  <c r="T11" i="169"/>
  <c r="R11" i="169"/>
  <c r="P11" i="169"/>
  <c r="N11" i="169"/>
  <c r="L11" i="169"/>
  <c r="I11" i="169"/>
  <c r="G11" i="169"/>
  <c r="V10" i="169"/>
  <c r="R10" i="169"/>
  <c r="E10" i="169"/>
  <c r="X37" i="168"/>
  <c r="V37" i="168"/>
  <c r="T37" i="168"/>
  <c r="R37" i="168"/>
  <c r="P37" i="168"/>
  <c r="N37" i="168"/>
  <c r="L37" i="168"/>
  <c r="I37" i="168"/>
  <c r="G37" i="168"/>
  <c r="X35" i="168"/>
  <c r="V35" i="168"/>
  <c r="T35" i="168"/>
  <c r="R35" i="168"/>
  <c r="P35" i="168"/>
  <c r="N35" i="168"/>
  <c r="L35" i="168"/>
  <c r="I35" i="168"/>
  <c r="G35" i="168"/>
  <c r="X33" i="168"/>
  <c r="X32" i="168"/>
  <c r="T32" i="168"/>
  <c r="V31" i="168"/>
  <c r="R31" i="168"/>
  <c r="X29" i="168"/>
  <c r="V29" i="168"/>
  <c r="T29" i="168"/>
  <c r="R29" i="168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V11" i="168"/>
  <c r="T11" i="168"/>
  <c r="R11" i="168"/>
  <c r="P11" i="168"/>
  <c r="N11" i="168"/>
  <c r="L11" i="168"/>
  <c r="I11" i="168"/>
  <c r="G11" i="168"/>
  <c r="V10" i="168"/>
  <c r="R10" i="168"/>
  <c r="E10" i="168"/>
  <c r="X37" i="167"/>
  <c r="V37" i="167"/>
  <c r="T37" i="167"/>
  <c r="R37" i="167"/>
  <c r="P37" i="167"/>
  <c r="N37" i="167"/>
  <c r="L37" i="167"/>
  <c r="I37" i="167"/>
  <c r="G37" i="167"/>
  <c r="X35" i="167"/>
  <c r="V35" i="167"/>
  <c r="T35" i="167"/>
  <c r="R35" i="167"/>
  <c r="P35" i="167"/>
  <c r="N35" i="167"/>
  <c r="L35" i="167"/>
  <c r="I35" i="167"/>
  <c r="G35" i="167"/>
  <c r="X33" i="167"/>
  <c r="X32" i="167"/>
  <c r="T32" i="167"/>
  <c r="V31" i="167"/>
  <c r="R31" i="167"/>
  <c r="X29" i="167"/>
  <c r="V29" i="167"/>
  <c r="T29" i="167"/>
  <c r="R29" i="167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V11" i="167"/>
  <c r="T11" i="167"/>
  <c r="R11" i="167"/>
  <c r="P11" i="167"/>
  <c r="N11" i="167"/>
  <c r="L11" i="167"/>
  <c r="I11" i="167"/>
  <c r="G11" i="167"/>
  <c r="V10" i="167"/>
  <c r="R10" i="167"/>
  <c r="E10" i="167"/>
  <c r="X37" i="166"/>
  <c r="V37" i="166"/>
  <c r="T37" i="166"/>
  <c r="R37" i="166"/>
  <c r="P37" i="166"/>
  <c r="N37" i="166"/>
  <c r="L37" i="166"/>
  <c r="I37" i="166"/>
  <c r="G37" i="166"/>
  <c r="X35" i="166"/>
  <c r="V35" i="166"/>
  <c r="T35" i="166"/>
  <c r="R35" i="166"/>
  <c r="P35" i="166"/>
  <c r="N35" i="166"/>
  <c r="L35" i="166"/>
  <c r="I35" i="166"/>
  <c r="G35" i="166"/>
  <c r="X33" i="166"/>
  <c r="X32" i="166"/>
  <c r="T32" i="166"/>
  <c r="V31" i="166"/>
  <c r="R31" i="166"/>
  <c r="X29" i="166"/>
  <c r="V29" i="166"/>
  <c r="T29" i="166"/>
  <c r="R29" i="166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V11" i="166"/>
  <c r="T11" i="166"/>
  <c r="R11" i="166"/>
  <c r="P11" i="166"/>
  <c r="N11" i="166"/>
  <c r="L11" i="166"/>
  <c r="I11" i="166"/>
  <c r="G11" i="166"/>
  <c r="V10" i="166"/>
  <c r="R10" i="166"/>
  <c r="E10" i="166"/>
  <c r="X37" i="165"/>
  <c r="V37" i="165"/>
  <c r="T37" i="165"/>
  <c r="R37" i="165"/>
  <c r="P37" i="165"/>
  <c r="N37" i="165"/>
  <c r="L37" i="165"/>
  <c r="I37" i="165"/>
  <c r="G37" i="165"/>
  <c r="X35" i="165"/>
  <c r="V35" i="165"/>
  <c r="T35" i="165"/>
  <c r="R35" i="165"/>
  <c r="P35" i="165"/>
  <c r="N35" i="165"/>
  <c r="L35" i="165"/>
  <c r="I35" i="165"/>
  <c r="G35" i="165"/>
  <c r="X33" i="165"/>
  <c r="X32" i="165"/>
  <c r="T32" i="165"/>
  <c r="V31" i="165"/>
  <c r="R31" i="165"/>
  <c r="X29" i="165"/>
  <c r="V29" i="165"/>
  <c r="T29" i="165"/>
  <c r="R29" i="165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V11" i="165"/>
  <c r="T11" i="165"/>
  <c r="R11" i="165"/>
  <c r="P11" i="165"/>
  <c r="N11" i="165"/>
  <c r="L11" i="165"/>
  <c r="I11" i="165"/>
  <c r="G11" i="165"/>
  <c r="V10" i="165"/>
  <c r="R10" i="165"/>
  <c r="E10" i="165"/>
  <c r="X37" i="164"/>
  <c r="V37" i="164"/>
  <c r="T37" i="164"/>
  <c r="R37" i="164"/>
  <c r="P37" i="164"/>
  <c r="N37" i="164"/>
  <c r="L37" i="164"/>
  <c r="I37" i="164"/>
  <c r="G37" i="164"/>
  <c r="X35" i="164"/>
  <c r="V35" i="164"/>
  <c r="T35" i="164"/>
  <c r="R35" i="164"/>
  <c r="P35" i="164"/>
  <c r="N35" i="164"/>
  <c r="L35" i="164"/>
  <c r="I35" i="164"/>
  <c r="G35" i="164"/>
  <c r="X33" i="164"/>
  <c r="X32" i="164"/>
  <c r="T32" i="164"/>
  <c r="V31" i="164"/>
  <c r="R31" i="164"/>
  <c r="X29" i="164"/>
  <c r="V29" i="164"/>
  <c r="T29" i="164"/>
  <c r="R29" i="164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P19" i="164"/>
  <c r="N19" i="164"/>
  <c r="L19" i="164"/>
  <c r="I19" i="164"/>
  <c r="G19" i="164"/>
  <c r="X11" i="164"/>
  <c r="V11" i="164"/>
  <c r="T11" i="164"/>
  <c r="R11" i="164"/>
  <c r="P11" i="164"/>
  <c r="N11" i="164"/>
  <c r="L11" i="164"/>
  <c r="I11" i="164"/>
  <c r="G11" i="164"/>
  <c r="V10" i="164"/>
  <c r="R10" i="164"/>
  <c r="E10" i="164"/>
  <c r="X37" i="163"/>
  <c r="V37" i="163"/>
  <c r="T37" i="163"/>
  <c r="R37" i="163"/>
  <c r="P37" i="163"/>
  <c r="N37" i="163"/>
  <c r="L37" i="163"/>
  <c r="I37" i="163"/>
  <c r="G37" i="163"/>
  <c r="X35" i="163"/>
  <c r="V35" i="163"/>
  <c r="T35" i="163"/>
  <c r="R35" i="163"/>
  <c r="P35" i="163"/>
  <c r="N35" i="163"/>
  <c r="L35" i="163"/>
  <c r="I35" i="163"/>
  <c r="G35" i="163"/>
  <c r="X33" i="163"/>
  <c r="X32" i="163"/>
  <c r="T32" i="163"/>
  <c r="V31" i="163"/>
  <c r="R31" i="163"/>
  <c r="X29" i="163"/>
  <c r="V29" i="163"/>
  <c r="T29" i="163"/>
  <c r="R29" i="163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V11" i="163"/>
  <c r="T11" i="163"/>
  <c r="R11" i="163"/>
  <c r="P11" i="163"/>
  <c r="N11" i="163"/>
  <c r="L11" i="163"/>
  <c r="I11" i="163"/>
  <c r="G11" i="163"/>
  <c r="V10" i="163"/>
  <c r="R10" i="163"/>
  <c r="E10" i="163"/>
  <c r="X37" i="162"/>
  <c r="V37" i="162"/>
  <c r="T37" i="162"/>
  <c r="R37" i="162"/>
  <c r="P37" i="162"/>
  <c r="N37" i="162"/>
  <c r="L37" i="162"/>
  <c r="I37" i="162"/>
  <c r="G37" i="162"/>
  <c r="X35" i="162"/>
  <c r="V35" i="162"/>
  <c r="T35" i="162"/>
  <c r="R35" i="162"/>
  <c r="P35" i="162"/>
  <c r="N35" i="162"/>
  <c r="L35" i="162"/>
  <c r="I35" i="162"/>
  <c r="G35" i="162"/>
  <c r="X33" i="162"/>
  <c r="X32" i="162"/>
  <c r="T32" i="162"/>
  <c r="V31" i="162"/>
  <c r="R31" i="162"/>
  <c r="X29" i="162"/>
  <c r="V29" i="162"/>
  <c r="T29" i="162"/>
  <c r="R29" i="162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V11" i="162"/>
  <c r="T11" i="162"/>
  <c r="R11" i="162"/>
  <c r="P11" i="162"/>
  <c r="N11" i="162"/>
  <c r="L11" i="162"/>
  <c r="I11" i="162"/>
  <c r="G11" i="162"/>
  <c r="V10" i="162"/>
  <c r="R10" i="162"/>
  <c r="E10" i="162"/>
  <c r="X37" i="161"/>
  <c r="V37" i="161"/>
  <c r="T37" i="161"/>
  <c r="R37" i="161"/>
  <c r="P37" i="161"/>
  <c r="N37" i="161"/>
  <c r="L37" i="161"/>
  <c r="I37" i="161"/>
  <c r="G37" i="161"/>
  <c r="X35" i="161"/>
  <c r="V35" i="161"/>
  <c r="T35" i="161"/>
  <c r="R35" i="161"/>
  <c r="P35" i="161"/>
  <c r="N35" i="161"/>
  <c r="L35" i="161"/>
  <c r="I35" i="161"/>
  <c r="G35" i="161"/>
  <c r="X33" i="161"/>
  <c r="X32" i="161"/>
  <c r="T32" i="161"/>
  <c r="V31" i="161"/>
  <c r="R31" i="161"/>
  <c r="X29" i="161"/>
  <c r="V29" i="161"/>
  <c r="T29" i="161"/>
  <c r="R29" i="16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V11" i="161"/>
  <c r="T11" i="161"/>
  <c r="R11" i="161"/>
  <c r="P11" i="161"/>
  <c r="N11" i="161"/>
  <c r="L11" i="161"/>
  <c r="I11" i="161"/>
  <c r="G11" i="161"/>
  <c r="V10" i="161"/>
  <c r="R10" i="161"/>
  <c r="E10" i="161"/>
  <c r="X37" i="160"/>
  <c r="V37" i="160"/>
  <c r="T37" i="160"/>
  <c r="R37" i="160"/>
  <c r="P37" i="160"/>
  <c r="N37" i="160"/>
  <c r="L37" i="160"/>
  <c r="I37" i="160"/>
  <c r="G37" i="160"/>
  <c r="X35" i="160"/>
  <c r="V35" i="160"/>
  <c r="T35" i="160"/>
  <c r="R35" i="160"/>
  <c r="P35" i="160"/>
  <c r="N35" i="160"/>
  <c r="L35" i="160"/>
  <c r="I35" i="160"/>
  <c r="G35" i="160"/>
  <c r="X32" i="160"/>
  <c r="T32" i="160"/>
  <c r="V31" i="160"/>
  <c r="R31" i="160"/>
  <c r="X29" i="160"/>
  <c r="V29" i="160"/>
  <c r="T29" i="160"/>
  <c r="R29" i="160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V11" i="160"/>
  <c r="T11" i="160"/>
  <c r="R11" i="160"/>
  <c r="P11" i="160"/>
  <c r="N11" i="160"/>
  <c r="L11" i="160"/>
  <c r="I11" i="160"/>
  <c r="G11" i="160"/>
  <c r="V10" i="160"/>
  <c r="R10" i="160"/>
  <c r="E10" i="160"/>
  <c r="X37" i="159"/>
  <c r="V37" i="159"/>
  <c r="T37" i="159"/>
  <c r="R37" i="159"/>
  <c r="P37" i="159"/>
  <c r="N37" i="159"/>
  <c r="L37" i="159"/>
  <c r="I37" i="159"/>
  <c r="G37" i="159"/>
  <c r="X35" i="159"/>
  <c r="V35" i="159"/>
  <c r="T35" i="159"/>
  <c r="R35" i="159"/>
  <c r="P35" i="159"/>
  <c r="N35" i="159"/>
  <c r="L35" i="159"/>
  <c r="I35" i="159"/>
  <c r="G35" i="159"/>
  <c r="X32" i="159"/>
  <c r="T32" i="159"/>
  <c r="V31" i="159"/>
  <c r="R31" i="159"/>
  <c r="X29" i="159"/>
  <c r="V29" i="159"/>
  <c r="T29" i="159"/>
  <c r="R29" i="159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V11" i="159"/>
  <c r="T11" i="159"/>
  <c r="R11" i="159"/>
  <c r="P11" i="159"/>
  <c r="N11" i="159"/>
  <c r="L11" i="159"/>
  <c r="I11" i="159"/>
  <c r="G11" i="159"/>
  <c r="V10" i="159"/>
  <c r="R10" i="159"/>
  <c r="E10" i="159"/>
  <c r="X37" i="158"/>
  <c r="V37" i="158"/>
  <c r="T37" i="158"/>
  <c r="R37" i="158"/>
  <c r="P37" i="158"/>
  <c r="N37" i="158"/>
  <c r="L37" i="158"/>
  <c r="I37" i="158"/>
  <c r="G37" i="158"/>
  <c r="X35" i="158"/>
  <c r="V35" i="158"/>
  <c r="T35" i="158"/>
  <c r="R35" i="158"/>
  <c r="P35" i="158"/>
  <c r="N35" i="158"/>
  <c r="L35" i="158"/>
  <c r="I35" i="158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X37" i="157"/>
  <c r="V37" i="157"/>
  <c r="T37" i="157"/>
  <c r="R37" i="157"/>
  <c r="P37" i="157"/>
  <c r="N37" i="157"/>
  <c r="L37" i="157"/>
  <c r="I37" i="157"/>
  <c r="G37" i="157"/>
  <c r="X35" i="157"/>
  <c r="V35" i="157"/>
  <c r="T35" i="157"/>
  <c r="R35" i="157"/>
  <c r="P35" i="157"/>
  <c r="N35" i="157"/>
  <c r="L35" i="157"/>
  <c r="I35" i="157"/>
  <c r="G35" i="157"/>
  <c r="T33" i="157"/>
  <c r="X32" i="157"/>
  <c r="T32" i="157"/>
  <c r="P32" i="157"/>
  <c r="V31" i="157"/>
  <c r="R31" i="157"/>
  <c r="N31" i="157"/>
  <c r="X29" i="157"/>
  <c r="V29" i="157"/>
  <c r="T29" i="157"/>
  <c r="R29" i="157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V11" i="157"/>
  <c r="T11" i="157"/>
  <c r="R11" i="157"/>
  <c r="P11" i="157"/>
  <c r="N11" i="157"/>
  <c r="L11" i="157"/>
  <c r="I11" i="157"/>
  <c r="G11" i="157"/>
  <c r="V10" i="157"/>
  <c r="R10" i="157"/>
  <c r="E10" i="157"/>
  <c r="X37" i="156"/>
  <c r="V37" i="156"/>
  <c r="T37" i="156"/>
  <c r="R37" i="156"/>
  <c r="P37" i="156"/>
  <c r="N37" i="156"/>
  <c r="L37" i="156"/>
  <c r="I37" i="156"/>
  <c r="G37" i="156"/>
  <c r="X35" i="156"/>
  <c r="V35" i="156"/>
  <c r="T35" i="156"/>
  <c r="R35" i="156"/>
  <c r="P35" i="156"/>
  <c r="N35" i="156"/>
  <c r="L35" i="156"/>
  <c r="I35" i="156"/>
  <c r="G35" i="156"/>
  <c r="T33" i="156"/>
  <c r="X32" i="156"/>
  <c r="T32" i="156"/>
  <c r="V31" i="156"/>
  <c r="R31" i="156"/>
  <c r="X29" i="156"/>
  <c r="V29" i="156"/>
  <c r="T29" i="156"/>
  <c r="R29" i="156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V11" i="156"/>
  <c r="T11" i="156"/>
  <c r="R11" i="156"/>
  <c r="P11" i="156"/>
  <c r="N11" i="156"/>
  <c r="L11" i="156"/>
  <c r="I11" i="156"/>
  <c r="G11" i="156"/>
  <c r="V10" i="156"/>
  <c r="R10" i="156"/>
  <c r="E10" i="156"/>
  <c r="X37" i="155"/>
  <c r="V37" i="155"/>
  <c r="T37" i="155"/>
  <c r="R37" i="155"/>
  <c r="P37" i="155"/>
  <c r="N37" i="155"/>
  <c r="L37" i="155"/>
  <c r="I37" i="155"/>
  <c r="G37" i="155"/>
  <c r="X35" i="155"/>
  <c r="V35" i="155"/>
  <c r="T35" i="155"/>
  <c r="R35" i="155"/>
  <c r="P35" i="155"/>
  <c r="N35" i="155"/>
  <c r="L35" i="155"/>
  <c r="I35" i="155"/>
  <c r="G35" i="155"/>
  <c r="T33" i="155"/>
  <c r="X32" i="155"/>
  <c r="T32" i="155"/>
  <c r="V31" i="155"/>
  <c r="R31" i="155"/>
  <c r="X29" i="155"/>
  <c r="V29" i="155"/>
  <c r="T29" i="155"/>
  <c r="R29" i="155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V11" i="155"/>
  <c r="T11" i="155"/>
  <c r="R11" i="155"/>
  <c r="P11" i="155"/>
  <c r="N11" i="155"/>
  <c r="L11" i="155"/>
  <c r="I11" i="155"/>
  <c r="G11" i="155"/>
  <c r="V10" i="155"/>
  <c r="R10" i="155"/>
  <c r="E10" i="155"/>
  <c r="X37" i="154"/>
  <c r="V37" i="154"/>
  <c r="T37" i="154"/>
  <c r="R37" i="154"/>
  <c r="P37" i="154"/>
  <c r="N37" i="154"/>
  <c r="L37" i="154"/>
  <c r="I37" i="154"/>
  <c r="G37" i="154"/>
  <c r="X35" i="154"/>
  <c r="V35" i="154"/>
  <c r="T35" i="154"/>
  <c r="R35" i="154"/>
  <c r="P35" i="154"/>
  <c r="N35" i="154"/>
  <c r="L35" i="154"/>
  <c r="I35" i="154"/>
  <c r="G35" i="154"/>
  <c r="T33" i="154"/>
  <c r="X32" i="154"/>
  <c r="T32" i="154"/>
  <c r="V31" i="154"/>
  <c r="R31" i="154"/>
  <c r="X29" i="154"/>
  <c r="V29" i="154"/>
  <c r="T29" i="154"/>
  <c r="R29" i="154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V11" i="154"/>
  <c r="T11" i="154"/>
  <c r="R11" i="154"/>
  <c r="P11" i="154"/>
  <c r="N11" i="154"/>
  <c r="L11" i="154"/>
  <c r="I11" i="154"/>
  <c r="G11" i="154"/>
  <c r="V10" i="154"/>
  <c r="R10" i="154"/>
  <c r="E10" i="154"/>
  <c r="X37" i="153"/>
  <c r="V37" i="153"/>
  <c r="T37" i="153"/>
  <c r="R37" i="153"/>
  <c r="P37" i="153"/>
  <c r="N37" i="153"/>
  <c r="L37" i="153"/>
  <c r="I37" i="153"/>
  <c r="G37" i="153"/>
  <c r="X35" i="153"/>
  <c r="V35" i="153"/>
  <c r="T35" i="153"/>
  <c r="R35" i="153"/>
  <c r="P35" i="153"/>
  <c r="N35" i="153"/>
  <c r="L35" i="153"/>
  <c r="I35" i="153"/>
  <c r="G35" i="153"/>
  <c r="T33" i="153"/>
  <c r="X32" i="153"/>
  <c r="T32" i="153"/>
  <c r="V31" i="153"/>
  <c r="R31" i="153"/>
  <c r="X29" i="153"/>
  <c r="V29" i="153"/>
  <c r="T29" i="153"/>
  <c r="R29" i="153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V11" i="153"/>
  <c r="T11" i="153"/>
  <c r="R11" i="153"/>
  <c r="P11" i="153"/>
  <c r="N11" i="153"/>
  <c r="L11" i="153"/>
  <c r="I11" i="153"/>
  <c r="G11" i="153"/>
  <c r="V10" i="153"/>
  <c r="R10" i="153"/>
  <c r="E10" i="153"/>
  <c r="X37" i="152"/>
  <c r="V37" i="152"/>
  <c r="T37" i="152"/>
  <c r="R37" i="152"/>
  <c r="P37" i="152"/>
  <c r="N37" i="152"/>
  <c r="L37" i="152"/>
  <c r="I37" i="152"/>
  <c r="G37" i="152"/>
  <c r="X35" i="152"/>
  <c r="V35" i="152"/>
  <c r="T35" i="152"/>
  <c r="R35" i="152"/>
  <c r="P35" i="152"/>
  <c r="N35" i="152"/>
  <c r="L35" i="152"/>
  <c r="I35" i="152"/>
  <c r="G35" i="152"/>
  <c r="T33" i="152"/>
  <c r="X32" i="152"/>
  <c r="T32" i="152"/>
  <c r="V31" i="152"/>
  <c r="R31" i="152"/>
  <c r="X29" i="152"/>
  <c r="V29" i="152"/>
  <c r="T29" i="152"/>
  <c r="R29" i="152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V11" i="152"/>
  <c r="T11" i="152"/>
  <c r="R11" i="152"/>
  <c r="P11" i="152"/>
  <c r="N11" i="152"/>
  <c r="L11" i="152"/>
  <c r="I11" i="152"/>
  <c r="G11" i="152"/>
  <c r="V10" i="152"/>
  <c r="R10" i="152"/>
  <c r="E10" i="152"/>
  <c r="X37" i="151"/>
  <c r="V37" i="151"/>
  <c r="T37" i="151"/>
  <c r="R37" i="151"/>
  <c r="P37" i="151"/>
  <c r="N37" i="151"/>
  <c r="L37" i="151"/>
  <c r="I37" i="151"/>
  <c r="G37" i="151"/>
  <c r="X35" i="151"/>
  <c r="V35" i="151"/>
  <c r="T35" i="151"/>
  <c r="R35" i="151"/>
  <c r="P35" i="151"/>
  <c r="N35" i="151"/>
  <c r="L35" i="151"/>
  <c r="I35" i="151"/>
  <c r="G35" i="151"/>
  <c r="T33" i="151"/>
  <c r="X32" i="151"/>
  <c r="T32" i="151"/>
  <c r="V31" i="151"/>
  <c r="R31" i="151"/>
  <c r="X29" i="151"/>
  <c r="V29" i="151"/>
  <c r="T29" i="151"/>
  <c r="R29" i="15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L19" i="151"/>
  <c r="I19" i="151"/>
  <c r="G19" i="151"/>
  <c r="X11" i="151"/>
  <c r="V11" i="151"/>
  <c r="T11" i="151"/>
  <c r="R11" i="151"/>
  <c r="P11" i="151"/>
  <c r="N11" i="151"/>
  <c r="L11" i="151"/>
  <c r="I11" i="151"/>
  <c r="G11" i="151"/>
  <c r="V10" i="151"/>
  <c r="R10" i="151"/>
  <c r="E10" i="151"/>
  <c r="X37" i="150"/>
  <c r="V37" i="150"/>
  <c r="T37" i="150"/>
  <c r="R37" i="150"/>
  <c r="P37" i="150"/>
  <c r="N37" i="150"/>
  <c r="L37" i="150"/>
  <c r="I37" i="150"/>
  <c r="G37" i="150"/>
  <c r="X35" i="150"/>
  <c r="V35" i="150"/>
  <c r="T35" i="150"/>
  <c r="R35" i="150"/>
  <c r="P35" i="150"/>
  <c r="N35" i="150"/>
  <c r="L35" i="150"/>
  <c r="I35" i="150"/>
  <c r="G35" i="150"/>
  <c r="T33" i="150"/>
  <c r="X32" i="150"/>
  <c r="T32" i="150"/>
  <c r="V31" i="150"/>
  <c r="R31" i="150"/>
  <c r="X29" i="150"/>
  <c r="V29" i="150"/>
  <c r="T29" i="150"/>
  <c r="R29" i="150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V11" i="150"/>
  <c r="T11" i="150"/>
  <c r="R11" i="150"/>
  <c r="P11" i="150"/>
  <c r="N11" i="150"/>
  <c r="L11" i="150"/>
  <c r="I11" i="150"/>
  <c r="G11" i="150"/>
  <c r="V10" i="150"/>
  <c r="R10" i="150"/>
  <c r="E10" i="150"/>
  <c r="X37" i="149"/>
  <c r="V37" i="149"/>
  <c r="T37" i="149"/>
  <c r="R37" i="149"/>
  <c r="P37" i="149"/>
  <c r="N37" i="149"/>
  <c r="L37" i="149"/>
  <c r="I37" i="149"/>
  <c r="G37" i="149"/>
  <c r="X35" i="149"/>
  <c r="V35" i="149"/>
  <c r="T35" i="149"/>
  <c r="R35" i="149"/>
  <c r="P35" i="149"/>
  <c r="N35" i="149"/>
  <c r="L35" i="149"/>
  <c r="I35" i="149"/>
  <c r="G35" i="149"/>
  <c r="T33" i="149"/>
  <c r="X32" i="149"/>
  <c r="T32" i="149"/>
  <c r="V31" i="149"/>
  <c r="R31" i="149"/>
  <c r="X29" i="149"/>
  <c r="V29" i="149"/>
  <c r="T29" i="149"/>
  <c r="R29" i="149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V11" i="149"/>
  <c r="T11" i="149"/>
  <c r="R11" i="149"/>
  <c r="P11" i="149"/>
  <c r="N11" i="149"/>
  <c r="L11" i="149"/>
  <c r="I11" i="149"/>
  <c r="G11" i="149"/>
  <c r="V10" i="149"/>
  <c r="R10" i="149"/>
  <c r="E10" i="149"/>
  <c r="X37" i="148"/>
  <c r="V37" i="148"/>
  <c r="T37" i="148"/>
  <c r="R37" i="148"/>
  <c r="P37" i="148"/>
  <c r="N37" i="148"/>
  <c r="L37" i="148"/>
  <c r="I37" i="148"/>
  <c r="G37" i="148"/>
  <c r="X35" i="148"/>
  <c r="V35" i="148"/>
  <c r="T35" i="148"/>
  <c r="R35" i="148"/>
  <c r="P35" i="148"/>
  <c r="N35" i="148"/>
  <c r="L35" i="148"/>
  <c r="I35" i="148"/>
  <c r="G35" i="148"/>
  <c r="T33" i="148"/>
  <c r="X32" i="148"/>
  <c r="T32" i="148"/>
  <c r="V31" i="148"/>
  <c r="R31" i="148"/>
  <c r="X29" i="148"/>
  <c r="V29" i="148"/>
  <c r="T29" i="148"/>
  <c r="R29" i="148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V11" i="148"/>
  <c r="T11" i="148"/>
  <c r="R11" i="148"/>
  <c r="P11" i="148"/>
  <c r="N11" i="148"/>
  <c r="L11" i="148"/>
  <c r="I11" i="148"/>
  <c r="G11" i="148"/>
  <c r="V10" i="148"/>
  <c r="R10" i="148"/>
  <c r="E10" i="148"/>
  <c r="X37" i="147"/>
  <c r="V37" i="147"/>
  <c r="T37" i="147"/>
  <c r="R37" i="147"/>
  <c r="P37" i="147"/>
  <c r="N37" i="147"/>
  <c r="L37" i="147"/>
  <c r="I37" i="147"/>
  <c r="G37" i="147"/>
  <c r="X35" i="147"/>
  <c r="V35" i="147"/>
  <c r="T35" i="147"/>
  <c r="R35" i="147"/>
  <c r="P35" i="147"/>
  <c r="N35" i="147"/>
  <c r="L35" i="147"/>
  <c r="I35" i="147"/>
  <c r="G35" i="147"/>
  <c r="X32" i="147"/>
  <c r="T32" i="147"/>
  <c r="V31" i="147"/>
  <c r="R31" i="147"/>
  <c r="X29" i="147"/>
  <c r="V29" i="147"/>
  <c r="T29" i="147"/>
  <c r="R29" i="147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V11" i="147"/>
  <c r="T11" i="147"/>
  <c r="R11" i="147"/>
  <c r="P11" i="147"/>
  <c r="N11" i="147"/>
  <c r="L11" i="147"/>
  <c r="I11" i="147"/>
  <c r="G11" i="147"/>
  <c r="V10" i="147"/>
  <c r="R10" i="147"/>
  <c r="E10" i="147"/>
  <c r="X37" i="146"/>
  <c r="V37" i="146"/>
  <c r="T37" i="146"/>
  <c r="R37" i="146"/>
  <c r="P37" i="146"/>
  <c r="N37" i="146"/>
  <c r="L37" i="146"/>
  <c r="I37" i="146"/>
  <c r="G37" i="146"/>
  <c r="X35" i="146"/>
  <c r="V35" i="146"/>
  <c r="T35" i="146"/>
  <c r="R35" i="146"/>
  <c r="P35" i="146"/>
  <c r="N35" i="146"/>
  <c r="L35" i="146"/>
  <c r="I35" i="146"/>
  <c r="G35" i="146"/>
  <c r="X32" i="146"/>
  <c r="T32" i="146"/>
  <c r="V31" i="146"/>
  <c r="R31" i="146"/>
  <c r="X29" i="146"/>
  <c r="V29" i="146"/>
  <c r="T29" i="146"/>
  <c r="R29" i="146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V11" i="146"/>
  <c r="T11" i="146"/>
  <c r="R11" i="146"/>
  <c r="P11" i="146"/>
  <c r="N11" i="146"/>
  <c r="L11" i="146"/>
  <c r="I11" i="146"/>
  <c r="G11" i="146"/>
  <c r="V10" i="146"/>
  <c r="R10" i="146"/>
  <c r="E10" i="146"/>
  <c r="X37" i="145"/>
  <c r="V37" i="145"/>
  <c r="T37" i="145"/>
  <c r="R37" i="145"/>
  <c r="P37" i="145"/>
  <c r="N37" i="145"/>
  <c r="L37" i="145"/>
  <c r="I37" i="145"/>
  <c r="G37" i="145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X37" i="144"/>
  <c r="V37" i="144"/>
  <c r="T37" i="144"/>
  <c r="R37" i="144"/>
  <c r="P37" i="144"/>
  <c r="N37" i="144"/>
  <c r="L37" i="144"/>
  <c r="I37" i="144"/>
  <c r="G37" i="144"/>
  <c r="X35" i="144"/>
  <c r="V35" i="144"/>
  <c r="T35" i="144"/>
  <c r="R35" i="144"/>
  <c r="P35" i="144"/>
  <c r="N35" i="144"/>
  <c r="L35" i="144"/>
  <c r="I35" i="144"/>
  <c r="G35" i="144"/>
  <c r="X32" i="144"/>
  <c r="T32" i="144"/>
  <c r="V31" i="144"/>
  <c r="R31" i="144"/>
  <c r="X29" i="144"/>
  <c r="V29" i="144"/>
  <c r="T29" i="144"/>
  <c r="R29" i="144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V11" i="144"/>
  <c r="T11" i="144"/>
  <c r="R11" i="144"/>
  <c r="P11" i="144"/>
  <c r="N11" i="144"/>
  <c r="L11" i="144"/>
  <c r="I11" i="144"/>
  <c r="G11" i="144"/>
  <c r="V10" i="144"/>
  <c r="R10" i="144"/>
  <c r="E10" i="144"/>
  <c r="X37" i="143"/>
  <c r="V37" i="143"/>
  <c r="T37" i="143"/>
  <c r="R37" i="143"/>
  <c r="P37" i="143"/>
  <c r="N37" i="143"/>
  <c r="L37" i="143"/>
  <c r="I37" i="143"/>
  <c r="G37" i="143"/>
  <c r="X35" i="143"/>
  <c r="V35" i="143"/>
  <c r="T35" i="143"/>
  <c r="R35" i="143"/>
  <c r="P35" i="143"/>
  <c r="N35" i="143"/>
  <c r="L35" i="143"/>
  <c r="I35" i="143"/>
  <c r="G35" i="143"/>
  <c r="X32" i="143"/>
  <c r="T32" i="143"/>
  <c r="V31" i="143"/>
  <c r="R31" i="143"/>
  <c r="X29" i="143"/>
  <c r="V29" i="143"/>
  <c r="T29" i="143"/>
  <c r="R29" i="143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V11" i="143"/>
  <c r="T11" i="143"/>
  <c r="R11" i="143"/>
  <c r="P11" i="143"/>
  <c r="N11" i="143"/>
  <c r="L11" i="143"/>
  <c r="I11" i="143"/>
  <c r="G11" i="143"/>
  <c r="V10" i="143"/>
  <c r="R10" i="143"/>
  <c r="E10" i="143"/>
  <c r="X37" i="142"/>
  <c r="V37" i="142"/>
  <c r="T37" i="142"/>
  <c r="R37" i="142"/>
  <c r="P37" i="142"/>
  <c r="N37" i="142"/>
  <c r="L37" i="142"/>
  <c r="I37" i="142"/>
  <c r="G37" i="142"/>
  <c r="X35" i="142"/>
  <c r="V35" i="142"/>
  <c r="T35" i="142"/>
  <c r="R35" i="142"/>
  <c r="P35" i="142"/>
  <c r="N35" i="142"/>
  <c r="L35" i="142"/>
  <c r="I35" i="142"/>
  <c r="G35" i="142"/>
  <c r="X32" i="142"/>
  <c r="T32" i="142"/>
  <c r="V31" i="142"/>
  <c r="R31" i="142"/>
  <c r="X29" i="142"/>
  <c r="V29" i="142"/>
  <c r="T29" i="142"/>
  <c r="R29" i="142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V11" i="142"/>
  <c r="T11" i="142"/>
  <c r="R11" i="142"/>
  <c r="P11" i="142"/>
  <c r="N11" i="142"/>
  <c r="L11" i="142"/>
  <c r="I11" i="142"/>
  <c r="G11" i="142"/>
  <c r="V10" i="142"/>
  <c r="R10" i="142"/>
  <c r="E10" i="142"/>
  <c r="X37" i="141"/>
  <c r="V37" i="141"/>
  <c r="T37" i="141"/>
  <c r="R37" i="141"/>
  <c r="P37" i="141"/>
  <c r="N37" i="141"/>
  <c r="L37" i="141"/>
  <c r="I37" i="141"/>
  <c r="G37" i="141"/>
  <c r="X35" i="141"/>
  <c r="V35" i="141"/>
  <c r="T35" i="141"/>
  <c r="R35" i="141"/>
  <c r="P35" i="141"/>
  <c r="N35" i="141"/>
  <c r="L35" i="141"/>
  <c r="I35" i="141"/>
  <c r="G35" i="141"/>
  <c r="X32" i="141"/>
  <c r="T32" i="141"/>
  <c r="V31" i="141"/>
  <c r="R31" i="141"/>
  <c r="X29" i="141"/>
  <c r="V29" i="141"/>
  <c r="T29" i="141"/>
  <c r="R29" i="14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V11" i="141"/>
  <c r="T11" i="141"/>
  <c r="R11" i="141"/>
  <c r="P11" i="141"/>
  <c r="N11" i="141"/>
  <c r="L11" i="141"/>
  <c r="I11" i="141"/>
  <c r="G11" i="141"/>
  <c r="V10" i="141"/>
  <c r="R10" i="141"/>
  <c r="E10" i="141"/>
  <c r="X37" i="140"/>
  <c r="V37" i="140"/>
  <c r="T37" i="140"/>
  <c r="R37" i="140"/>
  <c r="P37" i="140"/>
  <c r="N37" i="140"/>
  <c r="L37" i="140"/>
  <c r="I37" i="140"/>
  <c r="G37" i="140"/>
  <c r="X35" i="140"/>
  <c r="V35" i="140"/>
  <c r="T35" i="140"/>
  <c r="R35" i="140"/>
  <c r="P35" i="140"/>
  <c r="N35" i="140"/>
  <c r="L35" i="140"/>
  <c r="I35" i="140"/>
  <c r="G35" i="140"/>
  <c r="X32" i="140"/>
  <c r="T32" i="140"/>
  <c r="V31" i="140"/>
  <c r="R31" i="140"/>
  <c r="X29" i="140"/>
  <c r="V29" i="140"/>
  <c r="T29" i="140"/>
  <c r="R29" i="140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V11" i="140"/>
  <c r="T11" i="140"/>
  <c r="R11" i="140"/>
  <c r="P11" i="140"/>
  <c r="N11" i="140"/>
  <c r="L11" i="140"/>
  <c r="I11" i="140"/>
  <c r="G11" i="140"/>
  <c r="V10" i="140"/>
  <c r="R10" i="140"/>
  <c r="E10" i="140"/>
  <c r="X37" i="139"/>
  <c r="V37" i="139"/>
  <c r="T37" i="139"/>
  <c r="R37" i="139"/>
  <c r="P37" i="139"/>
  <c r="N37" i="139"/>
  <c r="L37" i="139"/>
  <c r="I37" i="139"/>
  <c r="G37" i="139"/>
  <c r="X35" i="139"/>
  <c r="V35" i="139"/>
  <c r="T35" i="139"/>
  <c r="R35" i="139"/>
  <c r="P35" i="139"/>
  <c r="N35" i="139"/>
  <c r="L35" i="139"/>
  <c r="I35" i="139"/>
  <c r="G35" i="139"/>
  <c r="X32" i="139"/>
  <c r="T32" i="139"/>
  <c r="V31" i="139"/>
  <c r="R31" i="139"/>
  <c r="X29" i="139"/>
  <c r="V29" i="139"/>
  <c r="T29" i="139"/>
  <c r="R29" i="139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V11" i="139"/>
  <c r="T11" i="139"/>
  <c r="R11" i="139"/>
  <c r="P11" i="139"/>
  <c r="N11" i="139"/>
  <c r="L11" i="139"/>
  <c r="I11" i="139"/>
  <c r="G11" i="139"/>
  <c r="V10" i="139"/>
  <c r="R10" i="139"/>
  <c r="E10" i="139"/>
  <c r="X37" i="138"/>
  <c r="V37" i="138"/>
  <c r="T37" i="138"/>
  <c r="R37" i="138"/>
  <c r="P37" i="138"/>
  <c r="N37" i="138"/>
  <c r="L37" i="138"/>
  <c r="I37" i="138"/>
  <c r="G37" i="138"/>
  <c r="X35" i="138"/>
  <c r="V35" i="138"/>
  <c r="T35" i="138"/>
  <c r="R35" i="138"/>
  <c r="P35" i="138"/>
  <c r="N35" i="138"/>
  <c r="L35" i="138"/>
  <c r="I35" i="138"/>
  <c r="G35" i="138"/>
  <c r="X32" i="138"/>
  <c r="T32" i="138"/>
  <c r="V31" i="138"/>
  <c r="R31" i="138"/>
  <c r="X29" i="138"/>
  <c r="V29" i="138"/>
  <c r="T29" i="138"/>
  <c r="R29" i="138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V11" i="138"/>
  <c r="T11" i="138"/>
  <c r="R11" i="138"/>
  <c r="P11" i="138"/>
  <c r="N11" i="138"/>
  <c r="L11" i="138"/>
  <c r="I11" i="138"/>
  <c r="G11" i="138"/>
  <c r="V10" i="138"/>
  <c r="R10" i="138"/>
  <c r="E10" i="138"/>
  <c r="X37" i="137"/>
  <c r="V37" i="137"/>
  <c r="T37" i="137"/>
  <c r="R37" i="137"/>
  <c r="P37" i="137"/>
  <c r="N37" i="137"/>
  <c r="L37" i="137"/>
  <c r="I37" i="137"/>
  <c r="G37" i="137"/>
  <c r="X35" i="137"/>
  <c r="V35" i="137"/>
  <c r="T35" i="137"/>
  <c r="R35" i="137"/>
  <c r="P35" i="137"/>
  <c r="N35" i="137"/>
  <c r="L35" i="137"/>
  <c r="I35" i="137"/>
  <c r="G35" i="137"/>
  <c r="X32" i="137"/>
  <c r="T32" i="137"/>
  <c r="V31" i="137"/>
  <c r="R31" i="137"/>
  <c r="X29" i="137"/>
  <c r="V29" i="137"/>
  <c r="T29" i="137"/>
  <c r="R29" i="137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V11" i="137"/>
  <c r="T11" i="137"/>
  <c r="R11" i="137"/>
  <c r="P11" i="137"/>
  <c r="N11" i="137"/>
  <c r="L11" i="137"/>
  <c r="I11" i="137"/>
  <c r="G11" i="137"/>
  <c r="V10" i="137"/>
  <c r="R10" i="137"/>
  <c r="E10" i="137"/>
  <c r="X37" i="136"/>
  <c r="V37" i="136"/>
  <c r="T37" i="136"/>
  <c r="R37" i="136"/>
  <c r="P37" i="136"/>
  <c r="N37" i="136"/>
  <c r="L37" i="136"/>
  <c r="I37" i="136"/>
  <c r="G37" i="136"/>
  <c r="X35" i="136"/>
  <c r="V35" i="136"/>
  <c r="T35" i="136"/>
  <c r="R35" i="136"/>
  <c r="P35" i="136"/>
  <c r="N35" i="136"/>
  <c r="L35" i="136"/>
  <c r="I35" i="136"/>
  <c r="G35" i="136"/>
  <c r="X32" i="136"/>
  <c r="T32" i="136"/>
  <c r="V31" i="136"/>
  <c r="R31" i="136"/>
  <c r="X29" i="136"/>
  <c r="V29" i="136"/>
  <c r="T29" i="136"/>
  <c r="R29" i="136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V11" i="136"/>
  <c r="T11" i="136"/>
  <c r="R11" i="136"/>
  <c r="P11" i="136"/>
  <c r="N11" i="136"/>
  <c r="L11" i="136"/>
  <c r="I11" i="136"/>
  <c r="G11" i="136"/>
  <c r="V10" i="136"/>
  <c r="R10" i="136"/>
  <c r="E10" i="136"/>
  <c r="X37" i="135"/>
  <c r="V37" i="135"/>
  <c r="T37" i="135"/>
  <c r="R37" i="135"/>
  <c r="P37" i="135"/>
  <c r="N37" i="135"/>
  <c r="L37" i="135"/>
  <c r="I37" i="135"/>
  <c r="G37" i="135"/>
  <c r="X35" i="135"/>
  <c r="V35" i="135"/>
  <c r="T35" i="135"/>
  <c r="R35" i="135"/>
  <c r="P35" i="135"/>
  <c r="N35" i="135"/>
  <c r="L35" i="135"/>
  <c r="I35" i="135"/>
  <c r="G35" i="135"/>
  <c r="X32" i="135"/>
  <c r="T32" i="135"/>
  <c r="V31" i="135"/>
  <c r="R31" i="135"/>
  <c r="X29" i="135"/>
  <c r="V29" i="135"/>
  <c r="T29" i="135"/>
  <c r="R29" i="135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R11" i="135"/>
  <c r="P11" i="135"/>
  <c r="N11" i="135"/>
  <c r="L11" i="135"/>
  <c r="I11" i="135"/>
  <c r="G11" i="135"/>
  <c r="R10" i="135"/>
  <c r="E10" i="135"/>
  <c r="X37" i="134"/>
  <c r="V37" i="134"/>
  <c r="T37" i="134"/>
  <c r="R37" i="134"/>
  <c r="P37" i="134"/>
  <c r="N37" i="134"/>
  <c r="L37" i="134"/>
  <c r="I37" i="134"/>
  <c r="G37" i="134"/>
  <c r="X35" i="134"/>
  <c r="V35" i="134"/>
  <c r="T35" i="134"/>
  <c r="R35" i="134"/>
  <c r="P35" i="134"/>
  <c r="N35" i="134"/>
  <c r="L35" i="134"/>
  <c r="I35" i="134"/>
  <c r="G35" i="134"/>
  <c r="X32" i="134"/>
  <c r="T32" i="134"/>
  <c r="V31" i="134"/>
  <c r="R31" i="134"/>
  <c r="X29" i="134"/>
  <c r="V29" i="134"/>
  <c r="T29" i="134"/>
  <c r="R29" i="134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R11" i="134"/>
  <c r="P11" i="134"/>
  <c r="N11" i="134"/>
  <c r="L11" i="134"/>
  <c r="I11" i="134"/>
  <c r="G11" i="134"/>
  <c r="R10" i="134"/>
  <c r="E10" i="134"/>
  <c r="X37" i="133"/>
  <c r="V37" i="133"/>
  <c r="T37" i="133"/>
  <c r="R37" i="133"/>
  <c r="P37" i="133"/>
  <c r="N37" i="133"/>
  <c r="L37" i="133"/>
  <c r="I37" i="133"/>
  <c r="G37" i="133"/>
  <c r="X35" i="133"/>
  <c r="V35" i="133"/>
  <c r="T35" i="133"/>
  <c r="R35" i="133"/>
  <c r="P35" i="133"/>
  <c r="N35" i="133"/>
  <c r="L35" i="133"/>
  <c r="I35" i="133"/>
  <c r="G35" i="133"/>
  <c r="X25" i="133"/>
  <c r="V25" i="133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X37" i="132"/>
  <c r="V37" i="132"/>
  <c r="T37" i="132"/>
  <c r="R37" i="132"/>
  <c r="P37" i="132"/>
  <c r="N37" i="132"/>
  <c r="L37" i="132"/>
  <c r="I37" i="132"/>
  <c r="G37" i="132"/>
  <c r="X35" i="132"/>
  <c r="V35" i="132"/>
  <c r="T35" i="132"/>
  <c r="R35" i="132"/>
  <c r="P35" i="132"/>
  <c r="N35" i="132"/>
  <c r="L35" i="132"/>
  <c r="I35" i="132"/>
  <c r="G35" i="132"/>
  <c r="X32" i="132"/>
  <c r="T32" i="132"/>
  <c r="V31" i="132"/>
  <c r="R31" i="132"/>
  <c r="X29" i="132"/>
  <c r="V29" i="132"/>
  <c r="T29" i="132"/>
  <c r="R29" i="132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V11" i="132"/>
  <c r="T11" i="132"/>
  <c r="R11" i="132"/>
  <c r="P11" i="132"/>
  <c r="N11" i="132"/>
  <c r="L11" i="132"/>
  <c r="I11" i="132"/>
  <c r="G11" i="132"/>
  <c r="V10" i="132"/>
  <c r="R10" i="132"/>
  <c r="E10" i="132"/>
  <c r="X37" i="131"/>
  <c r="V37" i="131"/>
  <c r="T37" i="131"/>
  <c r="R37" i="131"/>
  <c r="P37" i="131"/>
  <c r="N37" i="131"/>
  <c r="L37" i="131"/>
  <c r="I37" i="131"/>
  <c r="G37" i="131"/>
  <c r="X35" i="131"/>
  <c r="V35" i="131"/>
  <c r="T35" i="131"/>
  <c r="R35" i="131"/>
  <c r="P35" i="131"/>
  <c r="N35" i="131"/>
  <c r="L35" i="131"/>
  <c r="I35" i="131"/>
  <c r="G35" i="131"/>
  <c r="X32" i="131"/>
  <c r="T32" i="131"/>
  <c r="V31" i="131"/>
  <c r="R31" i="131"/>
  <c r="X29" i="131"/>
  <c r="V29" i="131"/>
  <c r="T29" i="131"/>
  <c r="R29" i="13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V11" i="131"/>
  <c r="T11" i="131"/>
  <c r="R11" i="131"/>
  <c r="P11" i="131"/>
  <c r="N11" i="131"/>
  <c r="L11" i="131"/>
  <c r="I11" i="131"/>
  <c r="G11" i="131"/>
  <c r="V10" i="131"/>
  <c r="R10" i="131"/>
  <c r="E10" i="131"/>
  <c r="X37" i="130"/>
  <c r="V37" i="130"/>
  <c r="T37" i="130"/>
  <c r="R37" i="130"/>
  <c r="P37" i="130"/>
  <c r="N37" i="130"/>
  <c r="L37" i="130"/>
  <c r="I37" i="130"/>
  <c r="G37" i="130"/>
  <c r="X35" i="130"/>
  <c r="V35" i="130"/>
  <c r="T35" i="130"/>
  <c r="R35" i="130"/>
  <c r="P35" i="130"/>
  <c r="N35" i="130"/>
  <c r="L35" i="130"/>
  <c r="I35" i="130"/>
  <c r="G35" i="130"/>
  <c r="X32" i="130"/>
  <c r="T32" i="130"/>
  <c r="P32" i="130"/>
  <c r="V31" i="130"/>
  <c r="R31" i="130"/>
  <c r="X29" i="130"/>
  <c r="V29" i="130"/>
  <c r="T29" i="130"/>
  <c r="R29" i="130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P19" i="130"/>
  <c r="N19" i="130"/>
  <c r="L19" i="130"/>
  <c r="I19" i="130"/>
  <c r="G19" i="130"/>
  <c r="X11" i="130"/>
  <c r="V11" i="130"/>
  <c r="T11" i="130"/>
  <c r="R11" i="130"/>
  <c r="P11" i="130"/>
  <c r="N11" i="130"/>
  <c r="L11" i="130"/>
  <c r="I11" i="130"/>
  <c r="G11" i="130"/>
  <c r="V10" i="130"/>
  <c r="R10" i="130"/>
  <c r="E10" i="130"/>
  <c r="X37" i="129"/>
  <c r="V37" i="129"/>
  <c r="T37" i="129"/>
  <c r="R37" i="129"/>
  <c r="P37" i="129"/>
  <c r="N37" i="129"/>
  <c r="L37" i="129"/>
  <c r="I37" i="129"/>
  <c r="G37" i="129"/>
  <c r="X35" i="129"/>
  <c r="V35" i="129"/>
  <c r="T35" i="129"/>
  <c r="R35" i="129"/>
  <c r="P35" i="129"/>
  <c r="N35" i="129"/>
  <c r="L35" i="129"/>
  <c r="I35" i="129"/>
  <c r="G35" i="129"/>
  <c r="X32" i="129"/>
  <c r="T32" i="129"/>
  <c r="V31" i="129"/>
  <c r="R31" i="129"/>
  <c r="X29" i="129"/>
  <c r="V29" i="129"/>
  <c r="T29" i="129"/>
  <c r="R29" i="129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V11" i="129"/>
  <c r="T11" i="129"/>
  <c r="R11" i="129"/>
  <c r="P11" i="129"/>
  <c r="N11" i="129"/>
  <c r="L11" i="129"/>
  <c r="I11" i="129"/>
  <c r="G11" i="129"/>
  <c r="V10" i="129"/>
  <c r="R10" i="129"/>
  <c r="E10" i="129"/>
  <c r="X37" i="128"/>
  <c r="V37" i="128"/>
  <c r="T37" i="128"/>
  <c r="R37" i="128"/>
  <c r="P37" i="128"/>
  <c r="N37" i="128"/>
  <c r="L37" i="128"/>
  <c r="I37" i="128"/>
  <c r="G37" i="128"/>
  <c r="X35" i="128"/>
  <c r="V35" i="128"/>
  <c r="T35" i="128"/>
  <c r="R35" i="128"/>
  <c r="P35" i="128"/>
  <c r="N35" i="128"/>
  <c r="L35" i="128"/>
  <c r="I35" i="128"/>
  <c r="G35" i="128"/>
  <c r="X32" i="128"/>
  <c r="T32" i="128"/>
  <c r="V31" i="128"/>
  <c r="R31" i="128"/>
  <c r="X29" i="128"/>
  <c r="V29" i="128"/>
  <c r="T29" i="128"/>
  <c r="R29" i="128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V11" i="128"/>
  <c r="T11" i="128"/>
  <c r="R11" i="128"/>
  <c r="P11" i="128"/>
  <c r="N11" i="128"/>
  <c r="L11" i="128"/>
  <c r="I11" i="128"/>
  <c r="G11" i="128"/>
  <c r="V10" i="128"/>
  <c r="R10" i="128"/>
  <c r="E10" i="128"/>
  <c r="X37" i="125"/>
  <c r="V37" i="125"/>
  <c r="T37" i="125"/>
  <c r="R37" i="125"/>
  <c r="P37" i="125"/>
  <c r="N37" i="125"/>
  <c r="L37" i="125"/>
  <c r="I37" i="125"/>
  <c r="G37" i="125"/>
  <c r="X35" i="125"/>
  <c r="V35" i="125"/>
  <c r="T35" i="125"/>
  <c r="R35" i="125"/>
  <c r="P35" i="125"/>
  <c r="N35" i="125"/>
  <c r="L35" i="125"/>
  <c r="I35" i="125"/>
  <c r="G35" i="125"/>
  <c r="X32" i="125"/>
  <c r="T32" i="125"/>
  <c r="V31" i="125"/>
  <c r="R31" i="125"/>
  <c r="X29" i="125"/>
  <c r="V29" i="125"/>
  <c r="T29" i="125"/>
  <c r="R29" i="125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V11" i="125"/>
  <c r="T11" i="125"/>
  <c r="R11" i="125"/>
  <c r="P11" i="125"/>
  <c r="N11" i="125"/>
  <c r="L11" i="125"/>
  <c r="I11" i="125"/>
  <c r="G11" i="125"/>
  <c r="V10" i="125"/>
  <c r="R10" i="125"/>
  <c r="E10" i="125"/>
  <c r="X37" i="124"/>
  <c r="V37" i="124"/>
  <c r="T37" i="124"/>
  <c r="R37" i="124"/>
  <c r="P37" i="124"/>
  <c r="N37" i="124"/>
  <c r="L37" i="124"/>
  <c r="I37" i="124"/>
  <c r="G37" i="124"/>
  <c r="X35" i="124"/>
  <c r="V35" i="124"/>
  <c r="T35" i="124"/>
  <c r="R35" i="124"/>
  <c r="P35" i="124"/>
  <c r="N35" i="124"/>
  <c r="L35" i="124"/>
  <c r="I35" i="124"/>
  <c r="G35" i="124"/>
  <c r="X32" i="124"/>
  <c r="T32" i="124"/>
  <c r="V31" i="124"/>
  <c r="R31" i="124"/>
  <c r="X29" i="124"/>
  <c r="V29" i="124"/>
  <c r="T29" i="124"/>
  <c r="R29" i="124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V11" i="124"/>
  <c r="T11" i="124"/>
  <c r="R11" i="124"/>
  <c r="P11" i="124"/>
  <c r="N11" i="124"/>
  <c r="L11" i="124"/>
  <c r="I11" i="124"/>
  <c r="G11" i="124"/>
  <c r="V10" i="124"/>
  <c r="R10" i="124"/>
  <c r="E10" i="124"/>
  <c r="X37" i="123"/>
  <c r="V37" i="123"/>
  <c r="T37" i="123"/>
  <c r="R37" i="123"/>
  <c r="P37" i="123"/>
  <c r="N37" i="123"/>
  <c r="L37" i="123"/>
  <c r="I37" i="123"/>
  <c r="G37" i="123"/>
  <c r="X35" i="123"/>
  <c r="V35" i="123"/>
  <c r="T35" i="123"/>
  <c r="R35" i="123"/>
  <c r="P35" i="123"/>
  <c r="N35" i="123"/>
  <c r="L35" i="123"/>
  <c r="I35" i="123"/>
  <c r="G35" i="123"/>
  <c r="X32" i="123"/>
  <c r="T32" i="123"/>
  <c r="V31" i="123"/>
  <c r="R31" i="123"/>
  <c r="X29" i="123"/>
  <c r="V29" i="123"/>
  <c r="T29" i="123"/>
  <c r="R29" i="123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V11" i="123"/>
  <c r="T11" i="123"/>
  <c r="R11" i="123"/>
  <c r="P11" i="123"/>
  <c r="N11" i="123"/>
  <c r="L11" i="123"/>
  <c r="I11" i="123"/>
  <c r="G11" i="123"/>
  <c r="V10" i="123"/>
  <c r="R10" i="123"/>
  <c r="E10" i="123"/>
  <c r="X37" i="122"/>
  <c r="V37" i="122"/>
  <c r="T37" i="122"/>
  <c r="R37" i="122"/>
  <c r="P37" i="122"/>
  <c r="N37" i="122"/>
  <c r="L37" i="122"/>
  <c r="I37" i="122"/>
  <c r="G37" i="122"/>
  <c r="X35" i="122"/>
  <c r="V35" i="122"/>
  <c r="T35" i="122"/>
  <c r="R35" i="122"/>
  <c r="P35" i="122"/>
  <c r="N35" i="122"/>
  <c r="L35" i="122"/>
  <c r="I35" i="122"/>
  <c r="G35" i="122"/>
  <c r="X32" i="122"/>
  <c r="T32" i="122"/>
  <c r="V31" i="122"/>
  <c r="R31" i="122"/>
  <c r="X29" i="122"/>
  <c r="V29" i="122"/>
  <c r="T29" i="122"/>
  <c r="R29" i="122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V11" i="122"/>
  <c r="T11" i="122"/>
  <c r="R11" i="122"/>
  <c r="P11" i="122"/>
  <c r="N11" i="122"/>
  <c r="L11" i="122"/>
  <c r="I11" i="122"/>
  <c r="G11" i="122"/>
  <c r="V10" i="122"/>
  <c r="R10" i="122"/>
  <c r="E10" i="122"/>
  <c r="X37" i="121"/>
  <c r="V37" i="121"/>
  <c r="T37" i="121"/>
  <c r="R37" i="121"/>
  <c r="P37" i="121"/>
  <c r="N37" i="121"/>
  <c r="L37" i="121"/>
  <c r="I37" i="121"/>
  <c r="G37" i="121"/>
  <c r="X35" i="121"/>
  <c r="V35" i="121"/>
  <c r="T35" i="121"/>
  <c r="R35" i="121"/>
  <c r="P35" i="121"/>
  <c r="N35" i="121"/>
  <c r="L35" i="121"/>
  <c r="I35" i="121"/>
  <c r="G35" i="121"/>
  <c r="X32" i="121"/>
  <c r="T32" i="121"/>
  <c r="V31" i="121"/>
  <c r="R31" i="121"/>
  <c r="X29" i="121"/>
  <c r="V29" i="121"/>
  <c r="T29" i="121"/>
  <c r="R29" i="12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P19" i="121"/>
  <c r="N19" i="121"/>
  <c r="L19" i="121"/>
  <c r="I19" i="121"/>
  <c r="G19" i="121"/>
  <c r="X11" i="121"/>
  <c r="V11" i="121"/>
  <c r="T11" i="121"/>
  <c r="R11" i="121"/>
  <c r="P11" i="121"/>
  <c r="N11" i="121"/>
  <c r="L11" i="121"/>
  <c r="I11" i="121"/>
  <c r="G11" i="121"/>
  <c r="V10" i="121"/>
  <c r="E10" i="121"/>
  <c r="X37" i="120"/>
  <c r="V37" i="120"/>
  <c r="T37" i="120"/>
  <c r="R37" i="120"/>
  <c r="P37" i="120"/>
  <c r="N37" i="120"/>
  <c r="L37" i="120"/>
  <c r="I37" i="120"/>
  <c r="G37" i="120"/>
  <c r="X35" i="120"/>
  <c r="V35" i="120"/>
  <c r="T35" i="120"/>
  <c r="R35" i="120"/>
  <c r="P35" i="120"/>
  <c r="N35" i="120"/>
  <c r="L35" i="120"/>
  <c r="I35" i="120"/>
  <c r="G35" i="120"/>
  <c r="X32" i="120"/>
  <c r="T32" i="120"/>
  <c r="V31" i="120"/>
  <c r="R31" i="120"/>
  <c r="X29" i="120"/>
  <c r="V29" i="120"/>
  <c r="T29" i="120"/>
  <c r="R29" i="120"/>
  <c r="X25" i="120"/>
  <c r="V25" i="120"/>
  <c r="T25" i="120"/>
  <c r="R25" i="120"/>
  <c r="P25" i="120"/>
  <c r="N25" i="120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V11" i="120"/>
  <c r="T11" i="120"/>
  <c r="R11" i="120"/>
  <c r="P11" i="120"/>
  <c r="N11" i="120"/>
  <c r="L11" i="120"/>
  <c r="I11" i="120"/>
  <c r="G11" i="120"/>
  <c r="V10" i="120"/>
  <c r="E10" i="120"/>
  <c r="N56" i="119"/>
  <c r="N51" i="119"/>
  <c r="X37" i="119"/>
  <c r="V37" i="119"/>
  <c r="T37" i="119"/>
  <c r="R37" i="119"/>
  <c r="P37" i="119"/>
  <c r="N37" i="119"/>
  <c r="L37" i="119"/>
  <c r="I37" i="119"/>
  <c r="G37" i="119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6" i="118"/>
  <c r="N51" i="118"/>
  <c r="X37" i="118"/>
  <c r="V37" i="118"/>
  <c r="T37" i="118"/>
  <c r="R37" i="118"/>
  <c r="P37" i="118"/>
  <c r="N37" i="118"/>
  <c r="L37" i="118"/>
  <c r="I37" i="118"/>
  <c r="G37" i="118"/>
  <c r="X35" i="118"/>
  <c r="V35" i="118"/>
  <c r="T35" i="118"/>
  <c r="R35" i="118"/>
  <c r="P35" i="118"/>
  <c r="N35" i="118"/>
  <c r="L35" i="118"/>
  <c r="I35" i="118"/>
  <c r="G35" i="118"/>
  <c r="X32" i="118"/>
  <c r="T32" i="118"/>
  <c r="V31" i="118"/>
  <c r="R31" i="118"/>
  <c r="X29" i="118"/>
  <c r="V29" i="118"/>
  <c r="T29" i="118"/>
  <c r="R29" i="118"/>
  <c r="X25" i="118"/>
  <c r="V25" i="118"/>
  <c r="T25" i="118"/>
  <c r="R25" i="118"/>
  <c r="P25" i="118"/>
  <c r="N25" i="118"/>
  <c r="L25" i="118"/>
  <c r="I25" i="118"/>
  <c r="G25" i="118"/>
  <c r="V24" i="118"/>
  <c r="X19" i="118"/>
  <c r="V19" i="118"/>
  <c r="T19" i="118"/>
  <c r="R19" i="118"/>
  <c r="P19" i="118"/>
  <c r="N19" i="118"/>
  <c r="L19" i="118"/>
  <c r="I19" i="118"/>
  <c r="G19" i="118"/>
  <c r="X11" i="118"/>
  <c r="V11" i="118"/>
  <c r="T11" i="118"/>
  <c r="R11" i="118"/>
  <c r="P11" i="118"/>
  <c r="N11" i="118"/>
  <c r="L11" i="118"/>
  <c r="I11" i="118"/>
  <c r="G11" i="118"/>
  <c r="V10" i="118"/>
  <c r="R10" i="118"/>
  <c r="E10" i="118"/>
  <c r="L9" i="118"/>
  <c r="X37" i="117"/>
  <c r="V37" i="117"/>
  <c r="T37" i="117"/>
  <c r="R37" i="117"/>
  <c r="P37" i="117"/>
  <c r="N37" i="117"/>
  <c r="L37" i="117"/>
  <c r="I37" i="117"/>
  <c r="G37" i="117"/>
  <c r="X35" i="117"/>
  <c r="V35" i="117"/>
  <c r="T35" i="117"/>
  <c r="R35" i="117"/>
  <c r="P35" i="117"/>
  <c r="N35" i="117"/>
  <c r="L35" i="117"/>
  <c r="I35" i="117"/>
  <c r="G35" i="117"/>
  <c r="X32" i="117"/>
  <c r="T32" i="117"/>
  <c r="V31" i="117"/>
  <c r="R31" i="117"/>
  <c r="X29" i="117"/>
  <c r="V29" i="117"/>
  <c r="T29" i="117"/>
  <c r="R29" i="117"/>
  <c r="X25" i="117"/>
  <c r="V25" i="117"/>
  <c r="T25" i="117"/>
  <c r="R25" i="117"/>
  <c r="P25" i="117"/>
  <c r="N25" i="117"/>
  <c r="L25" i="117"/>
  <c r="I25" i="117"/>
  <c r="G25" i="117"/>
  <c r="V24" i="117"/>
  <c r="X19" i="117"/>
  <c r="V19" i="117"/>
  <c r="T19" i="117"/>
  <c r="R19" i="117"/>
  <c r="P19" i="117"/>
  <c r="N19" i="117"/>
  <c r="L19" i="117"/>
  <c r="I19" i="117"/>
  <c r="G19" i="117"/>
  <c r="X11" i="117"/>
  <c r="V11" i="117"/>
  <c r="T11" i="117"/>
  <c r="R11" i="117"/>
  <c r="P11" i="117"/>
  <c r="N11" i="117"/>
  <c r="L11" i="117"/>
  <c r="I11" i="117"/>
  <c r="G11" i="117"/>
  <c r="V10" i="117"/>
  <c r="R10" i="117"/>
  <c r="E10" i="117"/>
  <c r="L9" i="117"/>
  <c r="X37" i="116"/>
  <c r="V37" i="116"/>
  <c r="T37" i="116"/>
  <c r="R37" i="116"/>
  <c r="P37" i="116"/>
  <c r="N37" i="116"/>
  <c r="L37" i="116"/>
  <c r="I37" i="116"/>
  <c r="G37" i="116"/>
  <c r="X35" i="116"/>
  <c r="V35" i="116"/>
  <c r="T35" i="116"/>
  <c r="R35" i="116"/>
  <c r="P35" i="116"/>
  <c r="N35" i="116"/>
  <c r="L35" i="116"/>
  <c r="I35" i="116"/>
  <c r="G35" i="116"/>
  <c r="X32" i="116"/>
  <c r="T32" i="116"/>
  <c r="V31" i="116"/>
  <c r="R31" i="116"/>
  <c r="X29" i="116"/>
  <c r="V29" i="116"/>
  <c r="T29" i="116"/>
  <c r="R29" i="116"/>
  <c r="X25" i="116"/>
  <c r="V25" i="116"/>
  <c r="T25" i="116"/>
  <c r="R25" i="116"/>
  <c r="P25" i="116"/>
  <c r="N25" i="116"/>
  <c r="L25" i="116"/>
  <c r="I25" i="116"/>
  <c r="G25" i="116"/>
  <c r="V24" i="116"/>
  <c r="X19" i="116"/>
  <c r="V19" i="116"/>
  <c r="T19" i="116"/>
  <c r="R19" i="116"/>
  <c r="P19" i="116"/>
  <c r="N19" i="116"/>
  <c r="L19" i="116"/>
  <c r="I19" i="116"/>
  <c r="G19" i="116"/>
  <c r="X11" i="116"/>
  <c r="V11" i="116"/>
  <c r="T11" i="116"/>
  <c r="R11" i="116"/>
  <c r="P11" i="116"/>
  <c r="N11" i="116"/>
  <c r="L11" i="116"/>
  <c r="I11" i="116"/>
  <c r="G11" i="116"/>
  <c r="V10" i="116"/>
  <c r="R10" i="116"/>
  <c r="E10" i="116"/>
  <c r="X37" i="115"/>
  <c r="V37" i="115"/>
  <c r="T37" i="115"/>
  <c r="R37" i="115"/>
  <c r="P37" i="115"/>
  <c r="N37" i="115"/>
  <c r="L37" i="115"/>
  <c r="I37" i="115"/>
  <c r="G37" i="115"/>
  <c r="X35" i="115"/>
  <c r="V35" i="115"/>
  <c r="T35" i="115"/>
  <c r="R35" i="115"/>
  <c r="P35" i="115"/>
  <c r="N35" i="115"/>
  <c r="L35" i="115"/>
  <c r="I35" i="115"/>
  <c r="G35" i="115"/>
  <c r="X32" i="115"/>
  <c r="T32" i="115"/>
  <c r="V31" i="115"/>
  <c r="R31" i="115"/>
  <c r="X29" i="115"/>
  <c r="V29" i="115"/>
  <c r="T29" i="115"/>
  <c r="R29" i="115"/>
  <c r="X25" i="115"/>
  <c r="V25" i="115"/>
  <c r="T25" i="115"/>
  <c r="R25" i="115"/>
  <c r="P25" i="115"/>
  <c r="N25" i="115"/>
  <c r="L25" i="115"/>
  <c r="I25" i="115"/>
  <c r="G25" i="115"/>
  <c r="V24" i="115"/>
  <c r="X19" i="115"/>
  <c r="V19" i="115"/>
  <c r="T19" i="115"/>
  <c r="R19" i="115"/>
  <c r="P19" i="115"/>
  <c r="N19" i="115"/>
  <c r="L19" i="115"/>
  <c r="I19" i="115"/>
  <c r="G19" i="115"/>
  <c r="X11" i="115"/>
  <c r="V11" i="115"/>
  <c r="T11" i="115"/>
  <c r="R11" i="115"/>
  <c r="P11" i="115"/>
  <c r="N11" i="115"/>
  <c r="L11" i="115"/>
  <c r="I11" i="115"/>
  <c r="G11" i="115"/>
  <c r="V10" i="115"/>
  <c r="R10" i="115"/>
  <c r="E10" i="115"/>
  <c r="X37" i="114"/>
  <c r="V37" i="114"/>
  <c r="T37" i="114"/>
  <c r="R37" i="114"/>
  <c r="P37" i="114"/>
  <c r="N37" i="114"/>
  <c r="L37" i="114"/>
  <c r="I37" i="114"/>
  <c r="G37" i="114"/>
  <c r="X35" i="114"/>
  <c r="V35" i="114"/>
  <c r="T35" i="114"/>
  <c r="R35" i="114"/>
  <c r="P35" i="114"/>
  <c r="N35" i="114"/>
  <c r="L35" i="114"/>
  <c r="I35" i="114"/>
  <c r="G35" i="114"/>
  <c r="X32" i="114"/>
  <c r="T32" i="114"/>
  <c r="V31" i="114"/>
  <c r="R31" i="114"/>
  <c r="X29" i="114"/>
  <c r="T29" i="114"/>
  <c r="R29" i="114"/>
  <c r="X25" i="114"/>
  <c r="V25" i="114"/>
  <c r="T25" i="114"/>
  <c r="R25" i="114"/>
  <c r="P25" i="114"/>
  <c r="N25" i="114"/>
  <c r="L25" i="114"/>
  <c r="I25" i="114"/>
  <c r="G25" i="114"/>
  <c r="V24" i="114"/>
  <c r="X19" i="114"/>
  <c r="V19" i="114"/>
  <c r="T19" i="114"/>
  <c r="R19" i="114"/>
  <c r="P19" i="114"/>
  <c r="N19" i="114"/>
  <c r="L19" i="114"/>
  <c r="I19" i="114"/>
  <c r="G19" i="114"/>
  <c r="X11" i="114"/>
  <c r="V11" i="114"/>
  <c r="T11" i="114"/>
  <c r="R11" i="114"/>
  <c r="P11" i="114"/>
  <c r="N11" i="114"/>
  <c r="L11" i="114"/>
  <c r="I11" i="114"/>
  <c r="G11" i="114"/>
  <c r="V10" i="114"/>
  <c r="R10" i="114"/>
  <c r="E10" i="114"/>
  <c r="X37" i="113"/>
  <c r="V37" i="113"/>
  <c r="T37" i="113"/>
  <c r="R37" i="113"/>
  <c r="P37" i="113"/>
  <c r="N37" i="113"/>
  <c r="L37" i="113"/>
  <c r="I37" i="113"/>
  <c r="G37" i="113"/>
  <c r="X35" i="113"/>
  <c r="V35" i="113"/>
  <c r="T35" i="113"/>
  <c r="R35" i="113"/>
  <c r="P35" i="113"/>
  <c r="N35" i="113"/>
  <c r="L35" i="113"/>
  <c r="I35" i="113"/>
  <c r="G35" i="113"/>
  <c r="X32" i="113"/>
  <c r="T32" i="113"/>
  <c r="V31" i="113"/>
  <c r="R31" i="113"/>
  <c r="T29" i="113"/>
  <c r="R29" i="113"/>
  <c r="X25" i="113"/>
  <c r="V25" i="113"/>
  <c r="T25" i="113"/>
  <c r="R25" i="113"/>
  <c r="P25" i="113"/>
  <c r="N25" i="113"/>
  <c r="L25" i="113"/>
  <c r="I25" i="113"/>
  <c r="G25" i="113"/>
  <c r="V24" i="113"/>
  <c r="X19" i="113"/>
  <c r="V19" i="113"/>
  <c r="T19" i="113"/>
  <c r="R19" i="113"/>
  <c r="P19" i="113"/>
  <c r="N19" i="113"/>
  <c r="L19" i="113"/>
  <c r="I19" i="113"/>
  <c r="G19" i="113"/>
  <c r="X11" i="113"/>
  <c r="V11" i="113"/>
  <c r="T11" i="113"/>
  <c r="R11" i="113"/>
  <c r="P11" i="113"/>
  <c r="N11" i="113"/>
  <c r="L11" i="113"/>
  <c r="I11" i="113"/>
  <c r="G11" i="113"/>
  <c r="V10" i="113"/>
  <c r="R10" i="113"/>
  <c r="E10" i="113"/>
  <c r="X37" i="112"/>
  <c r="V37" i="112"/>
  <c r="T37" i="112"/>
  <c r="R37" i="112"/>
  <c r="P37" i="112"/>
  <c r="N37" i="112"/>
  <c r="L37" i="112"/>
  <c r="I37" i="112"/>
  <c r="G37" i="112"/>
  <c r="X35" i="112"/>
  <c r="V35" i="112"/>
  <c r="T35" i="112"/>
  <c r="R35" i="112"/>
  <c r="P35" i="112"/>
  <c r="N35" i="112"/>
  <c r="L35" i="112"/>
  <c r="I35" i="112"/>
  <c r="G35" i="112"/>
  <c r="X32" i="112"/>
  <c r="T32" i="112"/>
  <c r="V31" i="112"/>
  <c r="R31" i="112"/>
  <c r="T29" i="112"/>
  <c r="R29" i="112"/>
  <c r="X25" i="112"/>
  <c r="V25" i="112"/>
  <c r="T25" i="112"/>
  <c r="R25" i="112"/>
  <c r="P25" i="112"/>
  <c r="N25" i="112"/>
  <c r="L25" i="112"/>
  <c r="I25" i="112"/>
  <c r="G25" i="112"/>
  <c r="V24" i="112"/>
  <c r="X19" i="112"/>
  <c r="V19" i="112"/>
  <c r="T19" i="112"/>
  <c r="R19" i="112"/>
  <c r="P19" i="112"/>
  <c r="N19" i="112"/>
  <c r="L19" i="112"/>
  <c r="I19" i="112"/>
  <c r="G19" i="112"/>
  <c r="X11" i="112"/>
  <c r="V11" i="112"/>
  <c r="T11" i="112"/>
  <c r="R11" i="112"/>
  <c r="P11" i="112"/>
  <c r="N11" i="112"/>
  <c r="L11" i="112"/>
  <c r="I11" i="112"/>
  <c r="G11" i="112"/>
  <c r="V10" i="112"/>
  <c r="R10" i="112"/>
  <c r="E10" i="112"/>
  <c r="L9" i="112"/>
  <c r="X37" i="111"/>
  <c r="V37" i="111"/>
  <c r="T37" i="111"/>
  <c r="R37" i="111"/>
  <c r="P37" i="111"/>
  <c r="N37" i="111"/>
  <c r="L37" i="111"/>
  <c r="I37" i="111"/>
  <c r="G37" i="111"/>
  <c r="X35" i="111"/>
  <c r="V35" i="111"/>
  <c r="T35" i="111"/>
  <c r="R35" i="111"/>
  <c r="P35" i="111"/>
  <c r="N35" i="111"/>
  <c r="L35" i="111"/>
  <c r="I35" i="111"/>
  <c r="G35" i="111"/>
  <c r="X32" i="111"/>
  <c r="T32" i="111"/>
  <c r="V31" i="111"/>
  <c r="R31" i="111"/>
  <c r="T29" i="111"/>
  <c r="R29" i="111"/>
  <c r="X25" i="111"/>
  <c r="V25" i="111"/>
  <c r="T25" i="111"/>
  <c r="R25" i="111"/>
  <c r="P25" i="111"/>
  <c r="N25" i="111"/>
  <c r="L25" i="111"/>
  <c r="I25" i="111"/>
  <c r="G25" i="111"/>
  <c r="V24" i="111"/>
  <c r="X19" i="111"/>
  <c r="V19" i="111"/>
  <c r="T19" i="111"/>
  <c r="R19" i="111"/>
  <c r="P19" i="111"/>
  <c r="N19" i="111"/>
  <c r="L19" i="111"/>
  <c r="I19" i="111"/>
  <c r="G19" i="111"/>
  <c r="X11" i="111"/>
  <c r="V11" i="111"/>
  <c r="T11" i="111"/>
  <c r="R11" i="111"/>
  <c r="P11" i="111"/>
  <c r="N11" i="111"/>
  <c r="L11" i="111"/>
  <c r="I11" i="111"/>
  <c r="G11" i="111"/>
  <c r="V10" i="111"/>
  <c r="R10" i="111"/>
  <c r="E10" i="111"/>
  <c r="L9" i="111"/>
  <c r="X37" i="110"/>
  <c r="V37" i="110"/>
  <c r="T37" i="110"/>
  <c r="R37" i="110"/>
  <c r="P37" i="110"/>
  <c r="N37" i="110"/>
  <c r="L37" i="110"/>
  <c r="I37" i="110"/>
  <c r="G37" i="110"/>
  <c r="X35" i="110"/>
  <c r="V35" i="110"/>
  <c r="T35" i="110"/>
  <c r="R35" i="110"/>
  <c r="P35" i="110"/>
  <c r="N35" i="110"/>
  <c r="L35" i="110"/>
  <c r="I35" i="110"/>
  <c r="G35" i="110"/>
  <c r="X32" i="110"/>
  <c r="T32" i="110"/>
  <c r="V31" i="110"/>
  <c r="R31" i="110"/>
  <c r="T29" i="110"/>
  <c r="R29" i="110"/>
  <c r="X25" i="110"/>
  <c r="V25" i="110"/>
  <c r="T25" i="110"/>
  <c r="R25" i="110"/>
  <c r="P25" i="110"/>
  <c r="N25" i="110"/>
  <c r="L25" i="110"/>
  <c r="I25" i="110"/>
  <c r="G25" i="110"/>
  <c r="V24" i="110"/>
  <c r="X19" i="110"/>
  <c r="V19" i="110"/>
  <c r="T19" i="110"/>
  <c r="R19" i="110"/>
  <c r="P19" i="110"/>
  <c r="N19" i="110"/>
  <c r="L19" i="110"/>
  <c r="I19" i="110"/>
  <c r="G19" i="110"/>
  <c r="X11" i="110"/>
  <c r="V11" i="110"/>
  <c r="T11" i="110"/>
  <c r="R11" i="110"/>
  <c r="P11" i="110"/>
  <c r="N11" i="110"/>
  <c r="L11" i="110"/>
  <c r="I11" i="110"/>
  <c r="G11" i="110"/>
  <c r="V10" i="110"/>
  <c r="R10" i="110"/>
  <c r="E10" i="110"/>
  <c r="L9" i="110"/>
  <c r="X37" i="109"/>
  <c r="V37" i="109"/>
  <c r="T37" i="109"/>
  <c r="R37" i="109"/>
  <c r="P37" i="109"/>
  <c r="N37" i="109"/>
  <c r="L37" i="109"/>
  <c r="I37" i="109"/>
  <c r="G37" i="109"/>
  <c r="X35" i="109"/>
  <c r="V35" i="109"/>
  <c r="T35" i="109"/>
  <c r="R35" i="109"/>
  <c r="P35" i="109"/>
  <c r="N35" i="109"/>
  <c r="L35" i="109"/>
  <c r="I35" i="109"/>
  <c r="G35" i="109"/>
  <c r="X32" i="109"/>
  <c r="T32" i="109"/>
  <c r="V31" i="109"/>
  <c r="R31" i="109"/>
  <c r="T29" i="109"/>
  <c r="R29" i="109"/>
  <c r="X25" i="109"/>
  <c r="V25" i="109"/>
  <c r="T25" i="109"/>
  <c r="R25" i="109"/>
  <c r="P25" i="109"/>
  <c r="N25" i="109"/>
  <c r="L25" i="109"/>
  <c r="I25" i="109"/>
  <c r="G25" i="109"/>
  <c r="V24" i="109"/>
  <c r="X19" i="109"/>
  <c r="V19" i="109"/>
  <c r="T19" i="109"/>
  <c r="R19" i="109"/>
  <c r="P19" i="109"/>
  <c r="N19" i="109"/>
  <c r="L19" i="109"/>
  <c r="I19" i="109"/>
  <c r="G19" i="109"/>
  <c r="X11" i="109"/>
  <c r="V11" i="109"/>
  <c r="T11" i="109"/>
  <c r="R11" i="109"/>
  <c r="P11" i="109"/>
  <c r="N11" i="109"/>
  <c r="L11" i="109"/>
  <c r="I11" i="109"/>
  <c r="G11" i="109"/>
  <c r="V10" i="109"/>
  <c r="R10" i="109"/>
  <c r="E10" i="109"/>
  <c r="L9" i="109"/>
  <c r="X37" i="108"/>
  <c r="V37" i="108"/>
  <c r="T37" i="108"/>
  <c r="R37" i="108"/>
  <c r="P37" i="108"/>
  <c r="N37" i="108"/>
  <c r="L37" i="108"/>
  <c r="I37" i="108"/>
  <c r="G37" i="108"/>
  <c r="X35" i="108"/>
  <c r="V35" i="108"/>
  <c r="T35" i="108"/>
  <c r="R35" i="108"/>
  <c r="P35" i="108"/>
  <c r="N35" i="108"/>
  <c r="L35" i="108"/>
  <c r="I35" i="108"/>
  <c r="G35" i="108"/>
  <c r="X32" i="108"/>
  <c r="T32" i="108"/>
  <c r="V31" i="108"/>
  <c r="R31" i="108"/>
  <c r="T29" i="108"/>
  <c r="R29" i="108"/>
  <c r="X25" i="108"/>
  <c r="V25" i="108"/>
  <c r="T25" i="108"/>
  <c r="R25" i="108"/>
  <c r="P25" i="108"/>
  <c r="N25" i="108"/>
  <c r="L25" i="108"/>
  <c r="I25" i="108"/>
  <c r="G25" i="108"/>
  <c r="V24" i="108"/>
  <c r="X19" i="108"/>
  <c r="V19" i="108"/>
  <c r="T19" i="108"/>
  <c r="R19" i="108"/>
  <c r="P19" i="108"/>
  <c r="N19" i="108"/>
  <c r="L19" i="108"/>
  <c r="I19" i="108"/>
  <c r="G19" i="108"/>
  <c r="X11" i="108"/>
  <c r="V11" i="108"/>
  <c r="T11" i="108"/>
  <c r="R11" i="108"/>
  <c r="P11" i="108"/>
  <c r="N11" i="108"/>
  <c r="L11" i="108"/>
  <c r="I11" i="108"/>
  <c r="G11" i="108"/>
  <c r="V10" i="108"/>
  <c r="R10" i="108"/>
  <c r="E10" i="108"/>
  <c r="X37" i="106"/>
  <c r="V37" i="106"/>
  <c r="T37" i="106"/>
  <c r="R37" i="106"/>
  <c r="P37" i="106"/>
  <c r="N37" i="106"/>
  <c r="L37" i="106"/>
  <c r="I37" i="106"/>
  <c r="G37" i="106"/>
  <c r="X35" i="106"/>
  <c r="V35" i="106"/>
  <c r="T35" i="106"/>
  <c r="R35" i="106"/>
  <c r="P35" i="106"/>
  <c r="N35" i="106"/>
  <c r="L35" i="106"/>
  <c r="I35" i="106"/>
  <c r="G35" i="106"/>
  <c r="X32" i="106"/>
  <c r="T32" i="106"/>
  <c r="V31" i="106"/>
  <c r="R31" i="106"/>
  <c r="T29" i="106"/>
  <c r="R29" i="106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V11" i="106"/>
  <c r="T11" i="106"/>
  <c r="R11" i="106"/>
  <c r="P11" i="106"/>
  <c r="N11" i="106"/>
  <c r="L11" i="106"/>
  <c r="I11" i="106"/>
  <c r="G11" i="106"/>
  <c r="V10" i="106"/>
  <c r="R10" i="106"/>
  <c r="E10" i="106"/>
  <c r="X37" i="107"/>
  <c r="V37" i="107"/>
  <c r="T37" i="107"/>
  <c r="R37" i="107"/>
  <c r="P37" i="107"/>
  <c r="N37" i="107"/>
  <c r="L37" i="107"/>
  <c r="I37" i="107"/>
  <c r="G37" i="107"/>
  <c r="X35" i="107"/>
  <c r="V35" i="107"/>
  <c r="T35" i="107"/>
  <c r="R35" i="107"/>
  <c r="P35" i="107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G11" i="107"/>
  <c r="E10" i="107"/>
  <c r="G9" i="107"/>
  <c r="X37" i="105"/>
  <c r="V37" i="105"/>
  <c r="T37" i="105"/>
  <c r="R37" i="105"/>
  <c r="P37" i="105"/>
  <c r="N37" i="105"/>
  <c r="L37" i="105"/>
  <c r="I37" i="105"/>
  <c r="G37" i="105"/>
  <c r="X35" i="105"/>
  <c r="V35" i="105"/>
  <c r="T35" i="105"/>
  <c r="R35" i="105"/>
  <c r="P35" i="105"/>
  <c r="N35" i="105"/>
  <c r="L35" i="105"/>
  <c r="I35" i="105"/>
  <c r="G35" i="105"/>
  <c r="X34" i="105"/>
  <c r="X32" i="105"/>
  <c r="T32" i="105"/>
  <c r="V31" i="105"/>
  <c r="R31" i="105"/>
  <c r="T29" i="105"/>
  <c r="R29" i="105"/>
  <c r="X25" i="105"/>
  <c r="V25" i="105"/>
  <c r="T25" i="105"/>
  <c r="R25" i="105"/>
  <c r="P25" i="105"/>
  <c r="N25" i="105"/>
  <c r="L25" i="105"/>
  <c r="I25" i="105"/>
  <c r="G25" i="105"/>
  <c r="R24" i="105"/>
  <c r="X19" i="105"/>
  <c r="V19" i="105"/>
  <c r="T19" i="105"/>
  <c r="R19" i="105"/>
  <c r="P19" i="105"/>
  <c r="N19" i="105"/>
  <c r="L19" i="105"/>
  <c r="I19" i="105"/>
  <c r="G19" i="105"/>
  <c r="X11" i="105"/>
  <c r="V11" i="105"/>
  <c r="T11" i="105"/>
  <c r="R11" i="105"/>
  <c r="P11" i="105"/>
  <c r="N11" i="105"/>
  <c r="L11" i="105"/>
  <c r="I11" i="105"/>
  <c r="G11" i="105"/>
  <c r="V10" i="105"/>
  <c r="R10" i="105"/>
  <c r="E10" i="105"/>
  <c r="I9" i="105"/>
  <c r="X37" i="104"/>
  <c r="V37" i="104"/>
  <c r="T37" i="104"/>
  <c r="R37" i="104"/>
  <c r="P37" i="104"/>
  <c r="N37" i="104"/>
  <c r="L37" i="104"/>
  <c r="I37" i="104"/>
  <c r="G37" i="104"/>
  <c r="X35" i="104"/>
  <c r="V35" i="104"/>
  <c r="T35" i="104"/>
  <c r="R35" i="104"/>
  <c r="P35" i="104"/>
  <c r="N35" i="104"/>
  <c r="L35" i="104"/>
  <c r="I35" i="104"/>
  <c r="G35" i="104"/>
  <c r="X34" i="104"/>
  <c r="X32" i="104"/>
  <c r="T32" i="104"/>
  <c r="V31" i="104"/>
  <c r="R31" i="104"/>
  <c r="T29" i="104"/>
  <c r="R29" i="104"/>
  <c r="X25" i="104"/>
  <c r="V25" i="104"/>
  <c r="T25" i="104"/>
  <c r="R25" i="104"/>
  <c r="P25" i="104"/>
  <c r="N25" i="104"/>
  <c r="L25" i="104"/>
  <c r="I25" i="104"/>
  <c r="G25" i="104"/>
  <c r="R24" i="104"/>
  <c r="X19" i="104"/>
  <c r="V19" i="104"/>
  <c r="T19" i="104"/>
  <c r="R19" i="104"/>
  <c r="P19" i="104"/>
  <c r="N19" i="104"/>
  <c r="L19" i="104"/>
  <c r="I19" i="104"/>
  <c r="G19" i="104"/>
  <c r="X11" i="104"/>
  <c r="V11" i="104"/>
  <c r="T11" i="104"/>
  <c r="R11" i="104"/>
  <c r="P11" i="104"/>
  <c r="N11" i="104"/>
  <c r="L11" i="104"/>
  <c r="I11" i="104"/>
  <c r="G11" i="104"/>
  <c r="V10" i="104"/>
  <c r="R10" i="104"/>
  <c r="E10" i="104"/>
  <c r="X37" i="103"/>
  <c r="V37" i="103"/>
  <c r="T37" i="103"/>
  <c r="R37" i="103"/>
  <c r="P37" i="103"/>
  <c r="N37" i="103"/>
  <c r="L37" i="103"/>
  <c r="I37" i="103"/>
  <c r="G37" i="103"/>
  <c r="X35" i="103"/>
  <c r="V35" i="103"/>
  <c r="T35" i="103"/>
  <c r="R35" i="103"/>
  <c r="P35" i="103"/>
  <c r="N35" i="103"/>
  <c r="L35" i="103"/>
  <c r="I35" i="103"/>
  <c r="G35" i="103"/>
  <c r="X34" i="103"/>
  <c r="X32" i="103"/>
  <c r="T32" i="103"/>
  <c r="V31" i="103"/>
  <c r="R31" i="103"/>
  <c r="T29" i="103"/>
  <c r="R29" i="103"/>
  <c r="X25" i="103"/>
  <c r="V25" i="103"/>
  <c r="T25" i="103"/>
  <c r="R25" i="103"/>
  <c r="P25" i="103"/>
  <c r="N25" i="103"/>
  <c r="L25" i="103"/>
  <c r="I25" i="103"/>
  <c r="G25" i="103"/>
  <c r="R24" i="103"/>
  <c r="X19" i="103"/>
  <c r="V19" i="103"/>
  <c r="T19" i="103"/>
  <c r="R19" i="103"/>
  <c r="P19" i="103"/>
  <c r="N19" i="103"/>
  <c r="L19" i="103"/>
  <c r="I19" i="103"/>
  <c r="G19" i="103"/>
  <c r="X11" i="103"/>
  <c r="V11" i="103"/>
  <c r="T11" i="103"/>
  <c r="R11" i="103"/>
  <c r="P11" i="103"/>
  <c r="N11" i="103"/>
  <c r="L11" i="103"/>
  <c r="I11" i="103"/>
  <c r="G11" i="103"/>
  <c r="V10" i="103"/>
  <c r="R10" i="103"/>
  <c r="E10" i="103"/>
  <c r="X37" i="102"/>
  <c r="V37" i="102"/>
  <c r="T37" i="102"/>
  <c r="R37" i="102"/>
  <c r="P37" i="102"/>
  <c r="N37" i="102"/>
  <c r="L37" i="102"/>
  <c r="I37" i="102"/>
  <c r="G37" i="102"/>
  <c r="X35" i="102"/>
  <c r="V35" i="102"/>
  <c r="T35" i="102"/>
  <c r="R35" i="102"/>
  <c r="P35" i="102"/>
  <c r="N35" i="102"/>
  <c r="L35" i="102"/>
  <c r="I35" i="102"/>
  <c r="G35" i="102"/>
  <c r="X34" i="102"/>
  <c r="X32" i="102"/>
  <c r="T32" i="102"/>
  <c r="V31" i="102"/>
  <c r="R31" i="102"/>
  <c r="T29" i="102"/>
  <c r="R29" i="102"/>
  <c r="X25" i="102"/>
  <c r="V25" i="102"/>
  <c r="T25" i="102"/>
  <c r="R25" i="102"/>
  <c r="P25" i="102"/>
  <c r="N25" i="102"/>
  <c r="L25" i="102"/>
  <c r="I25" i="102"/>
  <c r="G25" i="102"/>
  <c r="R24" i="102"/>
  <c r="X19" i="102"/>
  <c r="V19" i="102"/>
  <c r="T19" i="102"/>
  <c r="R19" i="102"/>
  <c r="P19" i="102"/>
  <c r="N19" i="102"/>
  <c r="L19" i="102"/>
  <c r="I19" i="102"/>
  <c r="G19" i="102"/>
  <c r="X11" i="102"/>
  <c r="V11" i="102"/>
  <c r="T11" i="102"/>
  <c r="R11" i="102"/>
  <c r="P11" i="102"/>
  <c r="N11" i="102"/>
  <c r="L11" i="102"/>
  <c r="I11" i="102"/>
  <c r="G11" i="102"/>
  <c r="V10" i="102"/>
  <c r="R10" i="102"/>
  <c r="E10" i="102"/>
  <c r="X37" i="101"/>
  <c r="V37" i="101"/>
  <c r="T37" i="101"/>
  <c r="R37" i="101"/>
  <c r="P37" i="101"/>
  <c r="N37" i="101"/>
  <c r="L37" i="101"/>
  <c r="I37" i="101"/>
  <c r="G37" i="101"/>
  <c r="X35" i="101"/>
  <c r="V35" i="101"/>
  <c r="T35" i="101"/>
  <c r="R35" i="101"/>
  <c r="P35" i="101"/>
  <c r="N35" i="101"/>
  <c r="L35" i="101"/>
  <c r="I35" i="101"/>
  <c r="G35" i="101"/>
  <c r="X34" i="101"/>
  <c r="X32" i="101"/>
  <c r="T32" i="101"/>
  <c r="V31" i="101"/>
  <c r="R31" i="101"/>
  <c r="T29" i="101"/>
  <c r="X25" i="101"/>
  <c r="V25" i="101"/>
  <c r="T25" i="101"/>
  <c r="R25" i="101"/>
  <c r="P25" i="101"/>
  <c r="N25" i="101"/>
  <c r="L25" i="101"/>
  <c r="I25" i="101"/>
  <c r="G25" i="101"/>
  <c r="R24" i="101"/>
  <c r="X19" i="101"/>
  <c r="V19" i="101"/>
  <c r="T19" i="101"/>
  <c r="R19" i="101"/>
  <c r="P19" i="101"/>
  <c r="N19" i="101"/>
  <c r="L19" i="101"/>
  <c r="I19" i="101"/>
  <c r="G19" i="101"/>
  <c r="X11" i="101"/>
  <c r="V11" i="101"/>
  <c r="T11" i="101"/>
  <c r="R11" i="101"/>
  <c r="P11" i="101"/>
  <c r="N11" i="101"/>
  <c r="L11" i="101"/>
  <c r="I11" i="101"/>
  <c r="G11" i="101"/>
  <c r="V10" i="101"/>
  <c r="R10" i="101"/>
  <c r="E10" i="101"/>
  <c r="X37" i="100"/>
  <c r="V37" i="100"/>
  <c r="T37" i="100"/>
  <c r="R37" i="100"/>
  <c r="P37" i="100"/>
  <c r="N37" i="100"/>
  <c r="L37" i="100"/>
  <c r="I37" i="100"/>
  <c r="G37" i="100"/>
  <c r="X35" i="100"/>
  <c r="V35" i="100"/>
  <c r="T35" i="100"/>
  <c r="R35" i="100"/>
  <c r="P35" i="100"/>
  <c r="N35" i="100"/>
  <c r="L35" i="100"/>
  <c r="I35" i="100"/>
  <c r="G35" i="100"/>
  <c r="X34" i="100"/>
  <c r="X32" i="100"/>
  <c r="T32" i="100"/>
  <c r="V31" i="100"/>
  <c r="R31" i="100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V11" i="100"/>
  <c r="T11" i="100"/>
  <c r="R11" i="100"/>
  <c r="P11" i="100"/>
  <c r="N11" i="100"/>
  <c r="L11" i="100"/>
  <c r="I11" i="100"/>
  <c r="G11" i="100"/>
  <c r="V10" i="100"/>
  <c r="R10" i="100"/>
  <c r="E10" i="100"/>
  <c r="G9" i="100"/>
  <c r="X37" i="99"/>
  <c r="V37" i="99"/>
  <c r="T37" i="99"/>
  <c r="R37" i="99"/>
  <c r="P37" i="99"/>
  <c r="N37" i="99"/>
  <c r="L37" i="99"/>
  <c r="I37" i="99"/>
  <c r="G37" i="99"/>
  <c r="X35" i="99"/>
  <c r="V35" i="99"/>
  <c r="T35" i="99"/>
  <c r="R35" i="99"/>
  <c r="P35" i="99"/>
  <c r="N35" i="99"/>
  <c r="L35" i="99"/>
  <c r="I35" i="99"/>
  <c r="G35" i="99"/>
  <c r="T32" i="99"/>
  <c r="R31" i="99"/>
  <c r="X25" i="99"/>
  <c r="V25" i="99"/>
  <c r="T25" i="99"/>
  <c r="R25" i="99"/>
  <c r="P25" i="99"/>
  <c r="N25" i="99"/>
  <c r="L25" i="99"/>
  <c r="I25" i="99"/>
  <c r="G25" i="99"/>
  <c r="R24" i="99"/>
  <c r="X19" i="99"/>
  <c r="V19" i="99"/>
  <c r="T19" i="99"/>
  <c r="R19" i="99"/>
  <c r="P19" i="99"/>
  <c r="N19" i="99"/>
  <c r="L19" i="99"/>
  <c r="I19" i="99"/>
  <c r="G19" i="99"/>
  <c r="X11" i="99"/>
  <c r="V11" i="99"/>
  <c r="T11" i="99"/>
  <c r="R11" i="99"/>
  <c r="P11" i="99"/>
  <c r="N11" i="99"/>
  <c r="L11" i="99"/>
  <c r="I11" i="99"/>
  <c r="G11" i="99"/>
  <c r="R10" i="99"/>
  <c r="E10" i="99"/>
  <c r="I9" i="99"/>
  <c r="G9" i="99"/>
  <c r="Y37" i="98"/>
  <c r="X37" i="98"/>
  <c r="V37" i="98"/>
  <c r="T37" i="98"/>
  <c r="R37" i="98"/>
  <c r="P37" i="98"/>
  <c r="N37" i="98"/>
  <c r="L37" i="98"/>
  <c r="I37" i="98"/>
  <c r="G37" i="98"/>
  <c r="Y35" i="98"/>
  <c r="X35" i="98"/>
  <c r="V35" i="98"/>
  <c r="T35" i="98"/>
  <c r="R35" i="98"/>
  <c r="P35" i="98"/>
  <c r="N35" i="98"/>
  <c r="L35" i="98"/>
  <c r="I35" i="98"/>
  <c r="G35" i="98"/>
  <c r="X34" i="98"/>
  <c r="T32" i="98"/>
  <c r="Y31" i="98"/>
  <c r="R31" i="98"/>
  <c r="Y25" i="98"/>
  <c r="X25" i="98"/>
  <c r="V25" i="98"/>
  <c r="T25" i="98"/>
  <c r="R25" i="98"/>
  <c r="P25" i="98"/>
  <c r="N25" i="98"/>
  <c r="L25" i="98"/>
  <c r="I25" i="98"/>
  <c r="G25" i="98"/>
  <c r="R24" i="98"/>
  <c r="Y19" i="98"/>
  <c r="X19" i="98"/>
  <c r="V19" i="98"/>
  <c r="T19" i="98"/>
  <c r="R19" i="98"/>
  <c r="P19" i="98"/>
  <c r="N19" i="98"/>
  <c r="L19" i="98"/>
  <c r="I19" i="98"/>
  <c r="G19" i="98"/>
  <c r="Y11" i="98"/>
  <c r="X11" i="98"/>
  <c r="V11" i="98"/>
  <c r="T11" i="98"/>
  <c r="R11" i="98"/>
  <c r="P11" i="98"/>
  <c r="N11" i="98"/>
  <c r="L11" i="98"/>
  <c r="I11" i="98"/>
  <c r="G11" i="98"/>
  <c r="Y10" i="98"/>
  <c r="R10" i="98"/>
  <c r="E10" i="98"/>
  <c r="I9" i="98"/>
  <c r="G9" i="98"/>
  <c r="X37" i="97"/>
  <c r="V37" i="97"/>
  <c r="T37" i="97"/>
  <c r="R37" i="97"/>
  <c r="P37" i="97"/>
  <c r="N37" i="97"/>
  <c r="L37" i="97"/>
  <c r="I37" i="97"/>
  <c r="G37" i="97"/>
  <c r="X35" i="97"/>
  <c r="V35" i="97"/>
  <c r="T35" i="97"/>
  <c r="R35" i="97"/>
  <c r="P35" i="97"/>
  <c r="N35" i="97"/>
  <c r="L35" i="97"/>
  <c r="I35" i="97"/>
  <c r="G35" i="97"/>
  <c r="X34" i="97"/>
  <c r="T32" i="97"/>
  <c r="R31" i="97"/>
  <c r="X25" i="97"/>
  <c r="V25" i="97"/>
  <c r="T25" i="97"/>
  <c r="R25" i="97"/>
  <c r="P25" i="97"/>
  <c r="N25" i="97"/>
  <c r="L25" i="97"/>
  <c r="I25" i="97"/>
  <c r="G25" i="97"/>
  <c r="R24" i="97"/>
  <c r="X19" i="97"/>
  <c r="V19" i="97"/>
  <c r="T19" i="97"/>
  <c r="R19" i="97"/>
  <c r="P19" i="97"/>
  <c r="N19" i="97"/>
  <c r="L19" i="97"/>
  <c r="I19" i="97"/>
  <c r="G19" i="97"/>
  <c r="X11" i="97"/>
  <c r="V11" i="97"/>
  <c r="T11" i="97"/>
  <c r="R11" i="97"/>
  <c r="P11" i="97"/>
  <c r="N11" i="97"/>
  <c r="L11" i="97"/>
  <c r="I11" i="97"/>
  <c r="G11" i="97"/>
  <c r="R10" i="97"/>
  <c r="E10" i="97"/>
  <c r="I9" i="97"/>
  <c r="G9" i="97"/>
  <c r="X37" i="96"/>
  <c r="V37" i="96"/>
  <c r="T37" i="96"/>
  <c r="R37" i="96"/>
  <c r="P37" i="96"/>
  <c r="N37" i="96"/>
  <c r="L37" i="96"/>
  <c r="I37" i="96"/>
  <c r="G37" i="96"/>
  <c r="X35" i="96"/>
  <c r="V35" i="96"/>
  <c r="T35" i="96"/>
  <c r="R35" i="96"/>
  <c r="P35" i="96"/>
  <c r="N35" i="96"/>
  <c r="L35" i="96"/>
  <c r="I35" i="96"/>
  <c r="G35" i="96"/>
  <c r="X34" i="96"/>
  <c r="T32" i="96"/>
  <c r="X31" i="96"/>
  <c r="V31" i="96"/>
  <c r="R31" i="96"/>
  <c r="X25" i="96"/>
  <c r="V25" i="96"/>
  <c r="T25" i="96"/>
  <c r="R25" i="96"/>
  <c r="P25" i="96"/>
  <c r="N25" i="96"/>
  <c r="L25" i="96"/>
  <c r="I25" i="96"/>
  <c r="G25" i="96"/>
  <c r="R24" i="96"/>
  <c r="X19" i="96"/>
  <c r="V19" i="96"/>
  <c r="T19" i="96"/>
  <c r="R19" i="96"/>
  <c r="P19" i="96"/>
  <c r="N19" i="96"/>
  <c r="L19" i="96"/>
  <c r="I19" i="96"/>
  <c r="G19" i="96"/>
  <c r="X11" i="96"/>
  <c r="V11" i="96"/>
  <c r="T11" i="96"/>
  <c r="R11" i="96"/>
  <c r="P11" i="96"/>
  <c r="N11" i="96"/>
  <c r="L11" i="96"/>
  <c r="I11" i="96"/>
  <c r="G11" i="96"/>
  <c r="V10" i="96"/>
  <c r="R10" i="96"/>
  <c r="E10" i="96"/>
  <c r="I9" i="96"/>
  <c r="X37" i="95"/>
  <c r="V37" i="95"/>
  <c r="T37" i="95"/>
  <c r="R37" i="95"/>
  <c r="P37" i="95"/>
  <c r="N37" i="95"/>
  <c r="L37" i="95"/>
  <c r="I37" i="95"/>
  <c r="G37" i="95"/>
  <c r="X35" i="95"/>
  <c r="V35" i="95"/>
  <c r="T35" i="95"/>
  <c r="R35" i="95"/>
  <c r="P35" i="95"/>
  <c r="N35" i="95"/>
  <c r="L35" i="95"/>
  <c r="I35" i="95"/>
  <c r="G35" i="95"/>
  <c r="X34" i="95"/>
  <c r="T32" i="95"/>
  <c r="X31" i="95"/>
  <c r="V31" i="95"/>
  <c r="R31" i="95"/>
  <c r="X25" i="95"/>
  <c r="V25" i="95"/>
  <c r="T25" i="95"/>
  <c r="R25" i="95"/>
  <c r="P25" i="95"/>
  <c r="N25" i="95"/>
  <c r="L25" i="95"/>
  <c r="I25" i="95"/>
  <c r="G25" i="95"/>
  <c r="R24" i="95"/>
  <c r="X19" i="95"/>
  <c r="V19" i="95"/>
  <c r="T19" i="95"/>
  <c r="R19" i="95"/>
  <c r="P19" i="95"/>
  <c r="N19" i="95"/>
  <c r="L19" i="95"/>
  <c r="I19" i="95"/>
  <c r="G19" i="95"/>
  <c r="X11" i="95"/>
  <c r="V11" i="95"/>
  <c r="T11" i="95"/>
  <c r="R11" i="95"/>
  <c r="P11" i="95"/>
  <c r="N11" i="95"/>
  <c r="L11" i="95"/>
  <c r="I11" i="95"/>
  <c r="G11" i="95"/>
  <c r="V10" i="95"/>
  <c r="R10" i="95"/>
  <c r="E10" i="95"/>
  <c r="X37" i="94"/>
  <c r="V37" i="94"/>
  <c r="T37" i="94"/>
  <c r="R37" i="94"/>
  <c r="P37" i="94"/>
  <c r="N37" i="94"/>
  <c r="L37" i="94"/>
  <c r="I37" i="94"/>
  <c r="G37" i="94"/>
  <c r="X35" i="94"/>
  <c r="V35" i="94"/>
  <c r="T35" i="94"/>
  <c r="R35" i="94"/>
  <c r="P35" i="94"/>
  <c r="N35" i="94"/>
  <c r="L35" i="94"/>
  <c r="I35" i="94"/>
  <c r="G35" i="94"/>
  <c r="T32" i="94"/>
  <c r="R31" i="94"/>
  <c r="X25" i="94"/>
  <c r="V25" i="94"/>
  <c r="T25" i="94"/>
  <c r="R25" i="94"/>
  <c r="P25" i="94"/>
  <c r="N25" i="94"/>
  <c r="L25" i="94"/>
  <c r="I25" i="94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R11" i="94"/>
  <c r="P11" i="94"/>
  <c r="N11" i="94"/>
  <c r="L11" i="94"/>
  <c r="I11" i="94"/>
  <c r="G11" i="94"/>
  <c r="R10" i="94"/>
  <c r="E10" i="94"/>
  <c r="X37" i="93"/>
  <c r="V37" i="93"/>
  <c r="T37" i="93"/>
  <c r="R37" i="93"/>
  <c r="P37" i="93"/>
  <c r="N37" i="93"/>
  <c r="L37" i="93"/>
  <c r="I37" i="93"/>
  <c r="G37" i="93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9" i="92"/>
  <c r="L77" i="92"/>
  <c r="L66" i="92"/>
  <c r="L60" i="92"/>
  <c r="L52" i="92"/>
  <c r="X37" i="92"/>
  <c r="V37" i="92"/>
  <c r="T37" i="92"/>
  <c r="R37" i="92"/>
  <c r="P37" i="92"/>
  <c r="N37" i="92"/>
  <c r="L37" i="92"/>
  <c r="I37" i="92"/>
  <c r="G37" i="92"/>
  <c r="X35" i="92"/>
  <c r="V35" i="92"/>
  <c r="T35" i="92"/>
  <c r="R35" i="92"/>
  <c r="P35" i="92"/>
  <c r="N35" i="92"/>
  <c r="L35" i="92"/>
  <c r="I35" i="92"/>
  <c r="G35" i="92"/>
  <c r="T34" i="92"/>
  <c r="T32" i="92"/>
  <c r="R31" i="92"/>
  <c r="X25" i="92"/>
  <c r="V25" i="92"/>
  <c r="T25" i="92"/>
  <c r="R25" i="92"/>
  <c r="P25" i="92"/>
  <c r="N25" i="92"/>
  <c r="L25" i="92"/>
  <c r="I25" i="92"/>
  <c r="G25" i="92"/>
  <c r="X19" i="92"/>
  <c r="V19" i="92"/>
  <c r="T19" i="92"/>
  <c r="R19" i="92"/>
  <c r="P19" i="92"/>
  <c r="N19" i="92"/>
  <c r="L19" i="92"/>
  <c r="I19" i="92"/>
  <c r="G19" i="92"/>
  <c r="X11" i="92"/>
  <c r="V11" i="92"/>
  <c r="T11" i="92"/>
  <c r="R11" i="92"/>
  <c r="P11" i="92"/>
  <c r="N11" i="92"/>
  <c r="L11" i="92"/>
  <c r="I11" i="92"/>
  <c r="G11" i="92"/>
  <c r="R10" i="92"/>
  <c r="E10" i="92"/>
  <c r="L79" i="90"/>
  <c r="L77" i="90"/>
  <c r="L66" i="90"/>
  <c r="L60" i="90"/>
  <c r="L52" i="90"/>
  <c r="X37" i="90"/>
  <c r="V37" i="90"/>
  <c r="T37" i="90"/>
  <c r="R37" i="90"/>
  <c r="P37" i="90"/>
  <c r="N37" i="90"/>
  <c r="L37" i="90"/>
  <c r="I37" i="90"/>
  <c r="G37" i="90"/>
  <c r="X35" i="90"/>
  <c r="V35" i="90"/>
  <c r="T35" i="90"/>
  <c r="R35" i="90"/>
  <c r="P35" i="90"/>
  <c r="N35" i="90"/>
  <c r="L35" i="90"/>
  <c r="I35" i="90"/>
  <c r="G35" i="90"/>
  <c r="T34" i="90"/>
  <c r="T32" i="90"/>
  <c r="R31" i="90"/>
  <c r="X25" i="90"/>
  <c r="V25" i="90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R11" i="90"/>
  <c r="P11" i="90"/>
  <c r="N11" i="90"/>
  <c r="L11" i="90"/>
  <c r="I11" i="90"/>
  <c r="G11" i="90"/>
  <c r="R10" i="90"/>
  <c r="E10" i="90"/>
  <c r="L79" i="89"/>
  <c r="L77" i="89"/>
  <c r="L66" i="89"/>
  <c r="L60" i="89"/>
  <c r="L52" i="89"/>
  <c r="X37" i="89"/>
  <c r="V37" i="89"/>
  <c r="T37" i="89"/>
  <c r="R37" i="89"/>
  <c r="P37" i="89"/>
  <c r="N37" i="89"/>
  <c r="L37" i="89"/>
  <c r="I37" i="89"/>
  <c r="G37" i="89"/>
  <c r="X35" i="89"/>
  <c r="V35" i="89"/>
  <c r="T35" i="89"/>
  <c r="R35" i="89"/>
  <c r="P35" i="89"/>
  <c r="N35" i="89"/>
  <c r="L35" i="89"/>
  <c r="I35" i="89"/>
  <c r="G35" i="89"/>
  <c r="T34" i="89"/>
  <c r="T32" i="89"/>
  <c r="R31" i="89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R11" i="89"/>
  <c r="P11" i="89"/>
  <c r="N11" i="89"/>
  <c r="L11" i="89"/>
  <c r="I11" i="89"/>
  <c r="G11" i="89"/>
  <c r="R10" i="89"/>
  <c r="E10" i="89"/>
  <c r="L79" i="88"/>
  <c r="L77" i="88"/>
  <c r="L66" i="88"/>
  <c r="L60" i="88"/>
  <c r="L52" i="88"/>
  <c r="X37" i="88"/>
  <c r="V37" i="88"/>
  <c r="T37" i="88"/>
  <c r="R37" i="88"/>
  <c r="P37" i="88"/>
  <c r="N37" i="88"/>
  <c r="L37" i="88"/>
  <c r="I37" i="88"/>
  <c r="G37" i="88"/>
  <c r="X35" i="88"/>
  <c r="V35" i="88"/>
  <c r="T35" i="88"/>
  <c r="R35" i="88"/>
  <c r="P35" i="88"/>
  <c r="N35" i="88"/>
  <c r="L35" i="88"/>
  <c r="I35" i="88"/>
  <c r="G35" i="88"/>
  <c r="T34" i="88"/>
  <c r="T32" i="88"/>
  <c r="R31" i="88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R11" i="88"/>
  <c r="P11" i="88"/>
  <c r="N11" i="88"/>
  <c r="L11" i="88"/>
  <c r="I11" i="88"/>
  <c r="G11" i="88"/>
  <c r="R10" i="88"/>
  <c r="X37" i="87"/>
  <c r="V37" i="87"/>
  <c r="T37" i="87"/>
  <c r="R37" i="87"/>
  <c r="P37" i="87"/>
  <c r="N37" i="87"/>
  <c r="L37" i="87"/>
  <c r="I37" i="87"/>
  <c r="G37" i="87"/>
  <c r="X35" i="87"/>
  <c r="V35" i="87"/>
  <c r="T35" i="87"/>
  <c r="R35" i="87"/>
  <c r="P35" i="87"/>
  <c r="N35" i="87"/>
  <c r="L35" i="87"/>
  <c r="I35" i="87"/>
  <c r="G35" i="87"/>
  <c r="T34" i="87"/>
  <c r="T32" i="87"/>
  <c r="R31" i="87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R11" i="87"/>
  <c r="P11" i="87"/>
  <c r="N11" i="87"/>
  <c r="L11" i="87"/>
  <c r="I11" i="87"/>
  <c r="G11" i="87"/>
  <c r="R10" i="87"/>
  <c r="L80" i="86"/>
  <c r="L78" i="86"/>
  <c r="L67" i="86"/>
  <c r="L61" i="86"/>
  <c r="L53" i="86"/>
  <c r="X37" i="86"/>
  <c r="V37" i="86"/>
  <c r="T37" i="86"/>
  <c r="R37" i="86"/>
  <c r="P37" i="86"/>
  <c r="N37" i="86"/>
  <c r="L37" i="86"/>
  <c r="I37" i="86"/>
  <c r="G37" i="86"/>
  <c r="X35" i="86"/>
  <c r="V35" i="86"/>
  <c r="T35" i="86"/>
  <c r="R35" i="86"/>
  <c r="P35" i="86"/>
  <c r="N35" i="86"/>
  <c r="L35" i="86"/>
  <c r="I35" i="86"/>
  <c r="G35" i="86"/>
  <c r="T34" i="86"/>
  <c r="T32" i="86"/>
  <c r="R31" i="86"/>
  <c r="X25" i="86"/>
  <c r="V25" i="86"/>
  <c r="T25" i="86"/>
  <c r="R25" i="86"/>
  <c r="P25" i="86"/>
  <c r="N25" i="86"/>
  <c r="L25" i="86"/>
  <c r="I25" i="86"/>
  <c r="G25" i="86"/>
  <c r="X19" i="86"/>
  <c r="V19" i="86"/>
  <c r="T19" i="86"/>
  <c r="R19" i="86"/>
  <c r="P19" i="86"/>
  <c r="N19" i="86"/>
  <c r="L19" i="86"/>
  <c r="I19" i="86"/>
  <c r="G19" i="86"/>
  <c r="X11" i="86"/>
  <c r="V11" i="86"/>
  <c r="T11" i="86"/>
  <c r="R11" i="86"/>
  <c r="P11" i="86"/>
  <c r="N11" i="86"/>
  <c r="L11" i="86"/>
  <c r="I11" i="86"/>
  <c r="G11" i="86"/>
  <c r="R10" i="86"/>
  <c r="L80" i="85"/>
  <c r="L78" i="85"/>
  <c r="L67" i="85"/>
  <c r="L61" i="85"/>
  <c r="L53" i="85"/>
  <c r="X37" i="85"/>
  <c r="V37" i="85"/>
  <c r="T37" i="85"/>
  <c r="R37" i="85"/>
  <c r="P37" i="85"/>
  <c r="N37" i="85"/>
  <c r="L37" i="85"/>
  <c r="I37" i="85"/>
  <c r="G37" i="85"/>
  <c r="X35" i="85"/>
  <c r="V35" i="85"/>
  <c r="T35" i="85"/>
  <c r="R35" i="85"/>
  <c r="P35" i="85"/>
  <c r="N35" i="85"/>
  <c r="L35" i="85"/>
  <c r="I35" i="85"/>
  <c r="G35" i="85"/>
  <c r="T34" i="85"/>
  <c r="T32" i="85"/>
  <c r="R31" i="85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G19" i="85"/>
  <c r="X11" i="85"/>
  <c r="V11" i="85"/>
  <c r="T11" i="85"/>
  <c r="R11" i="85"/>
  <c r="P11" i="85"/>
  <c r="N11" i="85"/>
  <c r="L11" i="85"/>
  <c r="I11" i="85"/>
  <c r="G11" i="85"/>
  <c r="R10" i="85"/>
  <c r="L40" i="84"/>
  <c r="X37" i="84"/>
  <c r="V37" i="84"/>
  <c r="T37" i="84"/>
  <c r="R37" i="84"/>
  <c r="P37" i="84"/>
  <c r="N37" i="84"/>
  <c r="L37" i="84"/>
  <c r="I37" i="84"/>
  <c r="G37" i="84"/>
  <c r="X35" i="84"/>
  <c r="V35" i="84"/>
  <c r="T35" i="84"/>
  <c r="R35" i="84"/>
  <c r="P35" i="84"/>
  <c r="N35" i="84"/>
  <c r="L35" i="84"/>
  <c r="I35" i="84"/>
  <c r="G35" i="84"/>
  <c r="T34" i="84"/>
  <c r="T32" i="84"/>
  <c r="R31" i="84"/>
  <c r="X25" i="84"/>
  <c r="V25" i="84"/>
  <c r="T25" i="84"/>
  <c r="R25" i="84"/>
  <c r="P25" i="84"/>
  <c r="N25" i="84"/>
  <c r="L25" i="84"/>
  <c r="I25" i="84"/>
  <c r="G25" i="84"/>
  <c r="X19" i="84"/>
  <c r="V19" i="84"/>
  <c r="T19" i="84"/>
  <c r="R19" i="84"/>
  <c r="P19" i="84"/>
  <c r="N19" i="84"/>
  <c r="L19" i="84"/>
  <c r="I19" i="84"/>
  <c r="G19" i="84"/>
  <c r="X11" i="84"/>
  <c r="V11" i="84"/>
  <c r="T11" i="84"/>
  <c r="R11" i="84"/>
  <c r="P11" i="84"/>
  <c r="N11" i="84"/>
  <c r="L11" i="84"/>
  <c r="I11" i="84"/>
  <c r="G11" i="84"/>
  <c r="R10" i="84"/>
  <c r="L76" i="83"/>
  <c r="L74" i="83"/>
  <c r="L64" i="83"/>
  <c r="L58" i="83"/>
  <c r="X37" i="83"/>
  <c r="V37" i="83"/>
  <c r="T37" i="83"/>
  <c r="R37" i="83"/>
  <c r="P37" i="83"/>
  <c r="N37" i="83"/>
  <c r="L37" i="83"/>
  <c r="I37" i="83"/>
  <c r="G37" i="83"/>
  <c r="X35" i="83"/>
  <c r="V35" i="83"/>
  <c r="T35" i="83"/>
  <c r="R35" i="83"/>
  <c r="P35" i="83"/>
  <c r="N35" i="83"/>
  <c r="L35" i="83"/>
  <c r="I35" i="83"/>
  <c r="G35" i="83"/>
  <c r="T34" i="83"/>
  <c r="T31" i="83"/>
  <c r="R31" i="83"/>
  <c r="X25" i="83"/>
  <c r="V25" i="83"/>
  <c r="T25" i="83"/>
  <c r="R25" i="83"/>
  <c r="P25" i="83"/>
  <c r="N25" i="83"/>
  <c r="L25" i="83"/>
  <c r="I25" i="83"/>
  <c r="G25" i="83"/>
  <c r="X19" i="83"/>
  <c r="V19" i="83"/>
  <c r="T19" i="83"/>
  <c r="R19" i="83"/>
  <c r="P19" i="83"/>
  <c r="N19" i="83"/>
  <c r="L19" i="83"/>
  <c r="I19" i="83"/>
  <c r="G19" i="83"/>
  <c r="X11" i="83"/>
  <c r="V11" i="83"/>
  <c r="T11" i="83"/>
  <c r="R11" i="83"/>
  <c r="P11" i="83"/>
  <c r="N11" i="83"/>
  <c r="L11" i="83"/>
  <c r="I11" i="83"/>
  <c r="G11" i="83"/>
  <c r="R10" i="83"/>
  <c r="X37" i="82"/>
  <c r="V37" i="82"/>
  <c r="T37" i="82"/>
  <c r="R37" i="82"/>
  <c r="P37" i="82"/>
  <c r="N37" i="82"/>
  <c r="L37" i="82"/>
  <c r="I37" i="82"/>
  <c r="G37" i="82"/>
  <c r="X35" i="82"/>
  <c r="V35" i="82"/>
  <c r="T35" i="82"/>
  <c r="R35" i="82"/>
  <c r="P35" i="82"/>
  <c r="N35" i="82"/>
  <c r="L35" i="82"/>
  <c r="I35" i="82"/>
  <c r="G35" i="82"/>
  <c r="T34" i="82"/>
  <c r="AA33" i="82"/>
  <c r="Z33" i="82"/>
  <c r="AA31" i="82"/>
  <c r="Z31" i="82"/>
  <c r="T31" i="82"/>
  <c r="R31" i="82"/>
  <c r="Z30" i="82"/>
  <c r="AA29" i="82"/>
  <c r="Z28" i="82"/>
  <c r="X25" i="82"/>
  <c r="V25" i="82"/>
  <c r="T25" i="82"/>
  <c r="R25" i="82"/>
  <c r="P25" i="82"/>
  <c r="N25" i="82"/>
  <c r="L25" i="82"/>
  <c r="I25" i="82"/>
  <c r="G25" i="82"/>
  <c r="AA21" i="82"/>
  <c r="Z21" i="82"/>
  <c r="Z20" i="82"/>
  <c r="X19" i="82"/>
  <c r="V19" i="82"/>
  <c r="T19" i="82"/>
  <c r="R19" i="82"/>
  <c r="P19" i="82"/>
  <c r="N19" i="82"/>
  <c r="L19" i="82"/>
  <c r="I19" i="82"/>
  <c r="G19" i="82"/>
  <c r="AA15" i="82"/>
  <c r="Z15" i="82"/>
  <c r="Z11" i="82"/>
  <c r="X11" i="82"/>
  <c r="V11" i="82"/>
  <c r="T11" i="82"/>
  <c r="R11" i="82"/>
  <c r="P11" i="82"/>
  <c r="N11" i="82"/>
  <c r="L11" i="82"/>
  <c r="I11" i="82"/>
  <c r="G11" i="82"/>
  <c r="R10" i="82"/>
  <c r="X37" i="81"/>
  <c r="V37" i="81"/>
  <c r="T37" i="81"/>
  <c r="R37" i="81"/>
  <c r="P37" i="81"/>
  <c r="N37" i="81"/>
  <c r="L37" i="81"/>
  <c r="I37" i="81"/>
  <c r="G37" i="81"/>
  <c r="X35" i="81"/>
  <c r="V35" i="81"/>
  <c r="T35" i="81"/>
  <c r="R35" i="81"/>
  <c r="P35" i="81"/>
  <c r="N35" i="81"/>
  <c r="L35" i="81"/>
  <c r="I35" i="81"/>
  <c r="G35" i="81"/>
  <c r="T34" i="81"/>
  <c r="T31" i="81"/>
  <c r="R31" i="8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X11" i="81"/>
  <c r="V11" i="81"/>
  <c r="T11" i="81"/>
  <c r="R11" i="81"/>
  <c r="P11" i="81"/>
  <c r="N11" i="81"/>
  <c r="L11" i="81"/>
  <c r="I11" i="81"/>
  <c r="G11" i="81"/>
  <c r="R10" i="81"/>
  <c r="X37" i="80"/>
  <c r="V37" i="80"/>
  <c r="T37" i="80"/>
  <c r="R37" i="80"/>
  <c r="P37" i="80"/>
  <c r="N37" i="80"/>
  <c r="L37" i="80"/>
  <c r="I37" i="80"/>
  <c r="G37" i="80"/>
  <c r="X35" i="80"/>
  <c r="V35" i="80"/>
  <c r="T35" i="80"/>
  <c r="R35" i="80"/>
  <c r="P35" i="80"/>
  <c r="N35" i="80"/>
  <c r="L35" i="80"/>
  <c r="I35" i="80"/>
  <c r="G35" i="80"/>
  <c r="T34" i="80"/>
  <c r="T31" i="80"/>
  <c r="R31" i="80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R11" i="80"/>
  <c r="P11" i="80"/>
  <c r="N11" i="80"/>
  <c r="L11" i="80"/>
  <c r="I11" i="80"/>
  <c r="G11" i="80"/>
  <c r="R10" i="80"/>
  <c r="X37" i="78"/>
  <c r="V37" i="78"/>
  <c r="T37" i="78"/>
  <c r="R37" i="78"/>
  <c r="P37" i="78"/>
  <c r="N37" i="78"/>
  <c r="L37" i="78"/>
  <c r="I37" i="78"/>
  <c r="G37" i="78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8" i="79"/>
  <c r="T38" i="79"/>
  <c r="R38" i="79"/>
  <c r="P38" i="79"/>
  <c r="N38" i="79"/>
  <c r="L38" i="79"/>
  <c r="I38" i="79"/>
  <c r="G38" i="79"/>
  <c r="V36" i="79"/>
  <c r="T36" i="79"/>
  <c r="R36" i="79"/>
  <c r="P36" i="79"/>
  <c r="N36" i="79"/>
  <c r="L36" i="79"/>
  <c r="I36" i="79"/>
  <c r="G36" i="79"/>
  <c r="R35" i="79"/>
  <c r="R34" i="79"/>
  <c r="P34" i="79"/>
  <c r="N34" i="79"/>
  <c r="T33" i="79"/>
  <c r="R32" i="79"/>
  <c r="P32" i="79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8" i="77"/>
  <c r="T38" i="77"/>
  <c r="R38" i="77"/>
  <c r="P38" i="77"/>
  <c r="N38" i="77"/>
  <c r="L38" i="77"/>
  <c r="I38" i="77"/>
  <c r="G38" i="77"/>
  <c r="V36" i="77"/>
  <c r="T36" i="77"/>
  <c r="R36" i="77"/>
  <c r="P36" i="77"/>
  <c r="N36" i="77"/>
  <c r="L36" i="77"/>
  <c r="I36" i="77"/>
  <c r="G36" i="77"/>
  <c r="R35" i="77"/>
  <c r="R34" i="77"/>
  <c r="T33" i="77"/>
  <c r="R32" i="77"/>
  <c r="V25" i="77"/>
  <c r="T25" i="77"/>
  <c r="R25" i="77"/>
  <c r="P25" i="77"/>
  <c r="N25" i="77"/>
  <c r="L25" i="77"/>
  <c r="I25" i="77"/>
  <c r="G25" i="77"/>
  <c r="R24" i="77"/>
  <c r="V19" i="77"/>
  <c r="T19" i="77"/>
  <c r="R19" i="77"/>
  <c r="P19" i="77"/>
  <c r="N19" i="77"/>
  <c r="L19" i="77"/>
  <c r="I19" i="77"/>
  <c r="G19" i="77"/>
  <c r="T11" i="77"/>
  <c r="R11" i="77"/>
  <c r="P11" i="77"/>
  <c r="N11" i="77"/>
  <c r="L11" i="77"/>
  <c r="I11" i="77"/>
  <c r="G11" i="77"/>
  <c r="R10" i="77"/>
  <c r="V38" i="76"/>
  <c r="T38" i="76"/>
  <c r="R38" i="76"/>
  <c r="P38" i="76"/>
  <c r="N38" i="76"/>
  <c r="L38" i="76"/>
  <c r="I38" i="76"/>
  <c r="G38" i="76"/>
  <c r="V36" i="76"/>
  <c r="T36" i="76"/>
  <c r="R36" i="76"/>
  <c r="P36" i="76"/>
  <c r="N36" i="76"/>
  <c r="L36" i="76"/>
  <c r="I36" i="76"/>
  <c r="G36" i="76"/>
  <c r="R35" i="76"/>
  <c r="R34" i="76"/>
  <c r="T33" i="76"/>
  <c r="R32" i="76"/>
  <c r="V25" i="76"/>
  <c r="T25" i="76"/>
  <c r="R25" i="76"/>
  <c r="P25" i="76"/>
  <c r="N25" i="76"/>
  <c r="L25" i="76"/>
  <c r="I25" i="76"/>
  <c r="G25" i="76"/>
  <c r="R24" i="76"/>
  <c r="V19" i="76"/>
  <c r="T19" i="76"/>
  <c r="R19" i="76"/>
  <c r="P19" i="76"/>
  <c r="N19" i="76"/>
  <c r="L19" i="76"/>
  <c r="I19" i="76"/>
  <c r="G19" i="76"/>
  <c r="T11" i="76"/>
  <c r="R11" i="76"/>
  <c r="P11" i="76"/>
  <c r="N11" i="76"/>
  <c r="L11" i="76"/>
  <c r="I11" i="76"/>
  <c r="G11" i="76"/>
  <c r="R10" i="76"/>
  <c r="V38" i="75"/>
  <c r="T38" i="75"/>
  <c r="R38" i="75"/>
  <c r="P38" i="75"/>
  <c r="N38" i="75"/>
  <c r="L38" i="75"/>
  <c r="I38" i="75"/>
  <c r="G38" i="75"/>
  <c r="V36" i="75"/>
  <c r="T36" i="75"/>
  <c r="R36" i="75"/>
  <c r="P36" i="75"/>
  <c r="N36" i="75"/>
  <c r="L36" i="75"/>
  <c r="I36" i="75"/>
  <c r="G36" i="75"/>
  <c r="R35" i="75"/>
  <c r="R34" i="75"/>
  <c r="T33" i="75"/>
  <c r="R32" i="75"/>
  <c r="V25" i="75"/>
  <c r="T25" i="75"/>
  <c r="R25" i="75"/>
  <c r="P25" i="75"/>
  <c r="N25" i="75"/>
  <c r="L25" i="75"/>
  <c r="I25" i="75"/>
  <c r="G25" i="75"/>
  <c r="R24" i="75"/>
  <c r="V19" i="75"/>
  <c r="T19" i="75"/>
  <c r="R19" i="75"/>
  <c r="P19" i="75"/>
  <c r="N19" i="75"/>
  <c r="L19" i="75"/>
  <c r="I19" i="75"/>
  <c r="G19" i="75"/>
  <c r="T11" i="75"/>
  <c r="R11" i="75"/>
  <c r="P11" i="75"/>
  <c r="N11" i="75"/>
  <c r="L11" i="75"/>
  <c r="I11" i="75"/>
  <c r="G11" i="75"/>
  <c r="R10" i="75"/>
  <c r="N76" i="74"/>
  <c r="L66" i="74"/>
  <c r="N65" i="74"/>
  <c r="G63" i="74"/>
  <c r="L60" i="74"/>
  <c r="N56" i="74"/>
  <c r="L56" i="74"/>
  <c r="R43" i="74"/>
  <c r="V38" i="74"/>
  <c r="T38" i="74"/>
  <c r="R38" i="74"/>
  <c r="P38" i="74"/>
  <c r="N38" i="74"/>
  <c r="L38" i="74"/>
  <c r="I38" i="74"/>
  <c r="G38" i="74"/>
  <c r="V36" i="74"/>
  <c r="T36" i="74"/>
  <c r="R36" i="74"/>
  <c r="P36" i="74"/>
  <c r="N36" i="74"/>
  <c r="L36" i="74"/>
  <c r="I36" i="74"/>
  <c r="G36" i="74"/>
  <c r="R35" i="74"/>
  <c r="R34" i="74"/>
  <c r="T33" i="74"/>
  <c r="R32" i="74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R11" i="74"/>
  <c r="P11" i="74"/>
  <c r="N11" i="74"/>
  <c r="L11" i="74"/>
  <c r="I11" i="74"/>
  <c r="G11" i="74"/>
  <c r="R10" i="74"/>
  <c r="L66" i="73"/>
  <c r="L60" i="73"/>
  <c r="L56" i="73"/>
  <c r="V38" i="73"/>
  <c r="T38" i="73"/>
  <c r="R38" i="73"/>
  <c r="P38" i="73"/>
  <c r="N38" i="73"/>
  <c r="L38" i="73"/>
  <c r="I38" i="73"/>
  <c r="G38" i="73"/>
  <c r="V36" i="73"/>
  <c r="T36" i="73"/>
  <c r="R36" i="73"/>
  <c r="P36" i="73"/>
  <c r="N36" i="73"/>
  <c r="L36" i="73"/>
  <c r="I36" i="73"/>
  <c r="G36" i="73"/>
  <c r="R35" i="73"/>
  <c r="R34" i="73"/>
  <c r="T33" i="73"/>
  <c r="R32" i="73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R11" i="73"/>
  <c r="P11" i="73"/>
  <c r="N11" i="73"/>
  <c r="L11" i="73"/>
  <c r="I11" i="73"/>
  <c r="G11" i="73"/>
  <c r="R10" i="73"/>
  <c r="L98" i="72"/>
  <c r="L87" i="72"/>
  <c r="L78" i="72"/>
  <c r="L70" i="72"/>
  <c r="L63" i="72"/>
  <c r="L56" i="72"/>
  <c r="V38" i="72"/>
  <c r="T38" i="72"/>
  <c r="R38" i="72"/>
  <c r="P38" i="72"/>
  <c r="N38" i="72"/>
  <c r="L38" i="72"/>
  <c r="I38" i="72"/>
  <c r="G38" i="72"/>
  <c r="V36" i="72"/>
  <c r="T36" i="72"/>
  <c r="R36" i="72"/>
  <c r="P36" i="72"/>
  <c r="N36" i="72"/>
  <c r="L36" i="72"/>
  <c r="I36" i="72"/>
  <c r="G36" i="72"/>
  <c r="R35" i="72"/>
  <c r="R34" i="72"/>
  <c r="T33" i="72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N11" i="72"/>
  <c r="L11" i="72"/>
  <c r="I11" i="72"/>
  <c r="G11" i="72"/>
  <c r="N10" i="72"/>
  <c r="L70" i="71"/>
  <c r="L63" i="71"/>
  <c r="L56" i="71"/>
  <c r="V38" i="71"/>
  <c r="T38" i="71"/>
  <c r="R38" i="71"/>
  <c r="P38" i="71"/>
  <c r="N38" i="71"/>
  <c r="L38" i="71"/>
  <c r="I38" i="71"/>
  <c r="G38" i="71"/>
  <c r="V36" i="71"/>
  <c r="T36" i="71"/>
  <c r="R36" i="71"/>
  <c r="P36" i="71"/>
  <c r="N36" i="71"/>
  <c r="L36" i="71"/>
  <c r="I36" i="71"/>
  <c r="G36" i="71"/>
  <c r="R35" i="71"/>
  <c r="T33" i="71"/>
  <c r="R32" i="7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3" i="70"/>
  <c r="T33" i="70"/>
  <c r="R33" i="70"/>
  <c r="P33" i="70"/>
  <c r="N33" i="70"/>
  <c r="L33" i="70"/>
  <c r="I33" i="70"/>
  <c r="G33" i="70"/>
  <c r="V31" i="70"/>
  <c r="T31" i="70"/>
  <c r="R31" i="70"/>
  <c r="P31" i="70"/>
  <c r="N31" i="70"/>
  <c r="L31" i="70"/>
  <c r="I31" i="70"/>
  <c r="G31" i="70"/>
  <c r="R30" i="70"/>
  <c r="T29" i="70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3" i="69"/>
  <c r="T33" i="69"/>
  <c r="R33" i="69"/>
  <c r="P33" i="69"/>
  <c r="N33" i="69"/>
  <c r="L33" i="69"/>
  <c r="I33" i="69"/>
  <c r="G33" i="69"/>
  <c r="V31" i="69"/>
  <c r="T31" i="69"/>
  <c r="R31" i="69"/>
  <c r="P31" i="69"/>
  <c r="N31" i="69"/>
  <c r="L31" i="69"/>
  <c r="I31" i="69"/>
  <c r="G31" i="69"/>
  <c r="R30" i="69"/>
  <c r="T29" i="69"/>
  <c r="R28" i="69"/>
  <c r="V21" i="69"/>
  <c r="T21" i="69"/>
  <c r="R21" i="69"/>
  <c r="P21" i="69"/>
  <c r="N21" i="69"/>
  <c r="L21" i="69"/>
  <c r="I21" i="69"/>
  <c r="G21" i="69"/>
  <c r="R20" i="69"/>
  <c r="V15" i="69"/>
  <c r="T15" i="69"/>
  <c r="R15" i="69"/>
  <c r="P15" i="69"/>
  <c r="N15" i="69"/>
  <c r="L15" i="69"/>
  <c r="I15" i="69"/>
  <c r="G15" i="69"/>
  <c r="R11" i="69"/>
  <c r="V30" i="68"/>
  <c r="T30" i="68"/>
  <c r="R30" i="68"/>
  <c r="P30" i="68"/>
  <c r="N30" i="68"/>
  <c r="L30" i="68"/>
  <c r="I30" i="68"/>
  <c r="G30" i="68"/>
  <c r="R29" i="68"/>
  <c r="T28" i="68"/>
  <c r="R27" i="68"/>
  <c r="V20" i="68"/>
  <c r="T20" i="68"/>
  <c r="R20" i="68"/>
  <c r="P20" i="68"/>
  <c r="N20" i="68"/>
  <c r="L20" i="68"/>
  <c r="I20" i="68"/>
  <c r="G20" i="68"/>
  <c r="R18" i="68"/>
  <c r="V13" i="68"/>
  <c r="T13" i="68"/>
  <c r="R13" i="68"/>
  <c r="P13" i="68"/>
  <c r="N13" i="68"/>
  <c r="L13" i="68"/>
  <c r="I13" i="68"/>
  <c r="G13" i="68"/>
  <c r="R8" i="68"/>
  <c r="G46" i="67"/>
  <c r="U30" i="67"/>
  <c r="S30" i="67"/>
  <c r="Q30" i="67"/>
  <c r="O30" i="67"/>
  <c r="M30" i="67"/>
  <c r="K30" i="67"/>
  <c r="I30" i="67"/>
  <c r="G30" i="67"/>
  <c r="O27" i="67"/>
  <c r="S24" i="67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30" i="65"/>
  <c r="G24" i="65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M57" i="216" l="1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</calcChain>
</file>

<file path=xl/comments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5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<sst xmlns="http://schemas.openxmlformats.org/spreadsheetml/2006/main" count="12034" uniqueCount="524">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</sst>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9" formatCode="[$-409]mmmm\,\ yyyy;@"/>
  </numFmts>
  <fonts count="43">
    <font>
      <sz val="9"/>
      <name val="Geneva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8" fillId="22" borderId="0" applyNumberFormat="0" applyBorder="0" applyAlignment="0" applyProtection="0"/>
    <xf numFmtId="0" fontId="3" fillId="0" borderId="0"/>
    <xf numFmtId="0" fontId="6" fillId="23" borderId="7" applyNumberFormat="0" applyFont="0" applyAlignment="0" applyProtection="0"/>
    <xf numFmtId="0" fontId="19" fillId="20" borderId="8" applyNumberFormat="0" applyAlignment="0" applyProtection="0"/>
    <xf numFmtId="9" fontId="3" fillId="0" borderId="0" applyFont="0" applyFill="0" applyBorder="0" applyAlignment="0" applyProtection="0"/>
    <xf numFmtId="0" fontId="20" fillId="0" borderId="0" applyNumberFormat="0" applyBorder="0" applyAlignment="0"/>
    <xf numFmtId="0" fontId="25" fillId="0" borderId="0" applyNumberFormat="0" applyBorder="0" applyAlignment="0"/>
    <xf numFmtId="0" fontId="21" fillId="0" borderId="0" applyNumberFormat="0" applyBorder="0" applyAlignment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361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14" fontId="3" fillId="0" borderId="0" xfId="0" applyNumberFormat="1" applyFont="1" applyBorder="1"/>
    <xf numFmtId="14" fontId="2" fillId="0" borderId="0" xfId="0" applyNumberFormat="1" applyFont="1" applyBorder="1" applyAlignment="1">
      <alignment horizontal="left"/>
    </xf>
    <xf numFmtId="49" fontId="2" fillId="0" borderId="0" xfId="0" applyNumberFormat="1" applyFont="1" applyAlignment="1">
      <alignment horizontal="center"/>
    </xf>
    <xf numFmtId="0" fontId="3" fillId="0" borderId="0" xfId="0" applyFont="1"/>
    <xf numFmtId="0" fontId="3" fillId="0" borderId="0" xfId="0" applyFont="1" applyBorder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65" fontId="3" fillId="0" borderId="0" xfId="0" applyNumberFormat="1" applyFont="1"/>
    <xf numFmtId="3" fontId="3" fillId="0" borderId="0" xfId="0" applyNumberFormat="1" applyFont="1"/>
    <xf numFmtId="3" fontId="3" fillId="0" borderId="0" xfId="0" applyNumberFormat="1" applyFont="1" applyBorder="1"/>
    <xf numFmtId="164" fontId="3" fillId="0" borderId="0" xfId="0" applyNumberFormat="1" applyFont="1"/>
    <xf numFmtId="3" fontId="3" fillId="0" borderId="10" xfId="0" applyNumberFormat="1" applyFont="1" applyBorder="1"/>
    <xf numFmtId="3" fontId="3" fillId="0" borderId="11" xfId="0" applyNumberFormat="1" applyFont="1" applyBorder="1"/>
    <xf numFmtId="2" fontId="3" fillId="0" borderId="0" xfId="0" applyNumberFormat="1" applyFont="1"/>
    <xf numFmtId="14" fontId="3" fillId="0" borderId="0" xfId="0" applyNumberFormat="1" applyFont="1" applyAlignment="1">
      <alignment horizontal="center"/>
    </xf>
    <xf numFmtId="0" fontId="3" fillId="0" borderId="0" xfId="0" applyNumberFormat="1" applyFont="1"/>
    <xf numFmtId="166" fontId="3" fillId="0" borderId="0" xfId="28" applyNumberFormat="1" applyFont="1"/>
    <xf numFmtId="14" fontId="0" fillId="0" borderId="0" xfId="0" applyNumberFormat="1"/>
    <xf numFmtId="0" fontId="3" fillId="0" borderId="0" xfId="39"/>
    <xf numFmtId="0" fontId="3" fillId="0" borderId="0" xfId="39" applyFont="1"/>
    <xf numFmtId="0" fontId="3" fillId="0" borderId="0" xfId="39" applyFont="1" applyBorder="1"/>
    <xf numFmtId="0" fontId="3" fillId="0" borderId="0" xfId="39" applyFont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Alignment="1">
      <alignment wrapText="1"/>
    </xf>
    <xf numFmtId="0" fontId="2" fillId="0" borderId="0" xfId="39" applyFont="1"/>
    <xf numFmtId="0" fontId="3" fillId="0" borderId="0" xfId="39" applyFont="1" applyFill="1"/>
    <xf numFmtId="2" fontId="3" fillId="0" borderId="0" xfId="39" applyNumberFormat="1" applyFont="1"/>
    <xf numFmtId="165" fontId="3" fillId="0" borderId="0" xfId="39" applyNumberFormat="1" applyFont="1"/>
    <xf numFmtId="3" fontId="3" fillId="0" borderId="0" xfId="39" applyNumberFormat="1" applyFont="1" applyBorder="1"/>
    <xf numFmtId="3" fontId="3" fillId="0" borderId="0" xfId="39" applyNumberFormat="1" applyFont="1"/>
    <xf numFmtId="3" fontId="3" fillId="0" borderId="10" xfId="39" applyNumberFormat="1" applyFont="1" applyBorder="1"/>
    <xf numFmtId="0" fontId="2" fillId="0" borderId="0" xfId="39" applyFont="1" applyAlignment="1">
      <alignment horizontal="left"/>
    </xf>
    <xf numFmtId="3" fontId="3" fillId="0" borderId="11" xfId="39" applyNumberFormat="1" applyFont="1" applyBorder="1"/>
    <xf numFmtId="3" fontId="3" fillId="0" borderId="0" xfId="39" applyNumberFormat="1" applyFont="1" applyFill="1"/>
    <xf numFmtId="166" fontId="3" fillId="0" borderId="0" xfId="28" applyNumberFormat="1" applyFont="1" applyFill="1"/>
    <xf numFmtId="43" fontId="3" fillId="0" borderId="0" xfId="28" applyFont="1"/>
    <xf numFmtId="3" fontId="3" fillId="0" borderId="0" xfId="39" applyNumberFormat="1" applyFont="1" applyFill="1" applyBorder="1"/>
    <xf numFmtId="3" fontId="3" fillId="0" borderId="10" xfId="39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ill="1"/>
    <xf numFmtId="3" fontId="3" fillId="0" borderId="11" xfId="39" applyNumberFormat="1" applyFont="1" applyFill="1" applyBorder="1"/>
    <xf numFmtId="37" fontId="3" fillId="0" borderId="0" xfId="39" applyNumberFormat="1" applyFont="1" applyFill="1"/>
    <xf numFmtId="37" fontId="3" fillId="0" borderId="11" xfId="39" applyNumberFormat="1" applyFont="1" applyBorder="1"/>
    <xf numFmtId="171" fontId="3" fillId="0" borderId="0" xfId="39" applyNumberFormat="1" applyFont="1"/>
    <xf numFmtId="171" fontId="3" fillId="0" borderId="10" xfId="39" applyNumberFormat="1" applyFont="1" applyBorder="1"/>
    <xf numFmtId="171" fontId="3" fillId="0" borderId="11" xfId="39" applyNumberFormat="1" applyFont="1" applyBorder="1"/>
    <xf numFmtId="43" fontId="3" fillId="24" borderId="0" xfId="28" applyFont="1" applyFill="1"/>
    <xf numFmtId="170" fontId="3" fillId="0" borderId="0" xfId="39" applyNumberFormat="1" applyFill="1"/>
    <xf numFmtId="43" fontId="3" fillId="0" borderId="0" xfId="28" applyFont="1" applyFill="1"/>
    <xf numFmtId="0" fontId="3" fillId="25" borderId="0" xfId="39" applyFill="1"/>
    <xf numFmtId="0" fontId="3" fillId="0" borderId="0" xfId="39" applyFont="1" applyAlignment="1"/>
    <xf numFmtId="171" fontId="3" fillId="0" borderId="0" xfId="39" applyNumberFormat="1" applyFont="1" applyFill="1"/>
    <xf numFmtId="166" fontId="3" fillId="0" borderId="10" xfId="28" applyNumberFormat="1" applyFont="1" applyFill="1" applyBorder="1"/>
    <xf numFmtId="166" fontId="3" fillId="0" borderId="11" xfId="28" applyNumberFormat="1" applyFont="1" applyFill="1" applyBorder="1"/>
    <xf numFmtId="170" fontId="3" fillId="0" borderId="0" xfId="39" applyNumberFormat="1" applyFont="1"/>
    <xf numFmtId="0" fontId="3" fillId="0" borderId="10" xfId="39" applyBorder="1"/>
    <xf numFmtId="3" fontId="3" fillId="0" borderId="0" xfId="39" applyNumberFormat="1"/>
    <xf numFmtId="166" fontId="3" fillId="0" borderId="0" xfId="28" applyNumberFormat="1"/>
    <xf numFmtId="0" fontId="3" fillId="26" borderId="0" xfId="39" applyFont="1" applyFill="1"/>
    <xf numFmtId="0" fontId="3" fillId="26" borderId="0" xfId="39" applyFont="1" applyFill="1" applyBorder="1"/>
    <xf numFmtId="0" fontId="3" fillId="26" borderId="0" xfId="39" applyFill="1"/>
    <xf numFmtId="166" fontId="3" fillId="0" borderId="0" xfId="28" applyNumberFormat="1" applyFont="1" applyBorder="1"/>
    <xf numFmtId="0" fontId="2" fillId="0" borderId="0" xfId="39" applyFont="1" applyFill="1" applyAlignment="1">
      <alignment horizontal="center" wrapText="1"/>
    </xf>
    <xf numFmtId="0" fontId="2" fillId="0" borderId="0" xfId="39" applyFont="1" applyFill="1" applyAlignment="1">
      <alignment horizontal="left"/>
    </xf>
    <xf numFmtId="166" fontId="3" fillId="0" borderId="12" xfId="39" applyNumberFormat="1" applyFont="1" applyFill="1" applyBorder="1"/>
    <xf numFmtId="0" fontId="3" fillId="0" borderId="10" xfId="39" applyFont="1" applyFill="1" applyBorder="1" applyAlignment="1">
      <alignment horizontal="center" wrapText="1"/>
    </xf>
    <xf numFmtId="0" fontId="3" fillId="0" borderId="10" xfId="39" applyFont="1" applyBorder="1" applyAlignment="1">
      <alignment horizontal="center" wrapText="1"/>
    </xf>
    <xf numFmtId="0" fontId="3" fillId="0" borderId="13" xfId="39" applyFont="1" applyBorder="1" applyAlignment="1">
      <alignment horizontal="center"/>
    </xf>
    <xf numFmtId="0" fontId="3" fillId="0" borderId="10" xfId="39" applyFont="1" applyFill="1" applyBorder="1" applyAlignment="1">
      <alignment horizontal="center"/>
    </xf>
    <xf numFmtId="171" fontId="3" fillId="0" borderId="13" xfId="39" applyNumberFormat="1" applyFont="1" applyBorder="1" applyAlignment="1">
      <alignment horizontal="center"/>
    </xf>
    <xf numFmtId="166" fontId="3" fillId="0" borderId="0" xfId="39" applyNumberFormat="1" applyFont="1"/>
    <xf numFmtId="37" fontId="3" fillId="0" borderId="0" xfId="39" applyNumberFormat="1" applyFont="1"/>
    <xf numFmtId="0" fontId="0" fillId="0" borderId="0" xfId="39" applyFont="1" applyFill="1"/>
    <xf numFmtId="0" fontId="3" fillId="0" borderId="13" xfId="39" applyFont="1" applyFill="1" applyBorder="1" applyAlignment="1">
      <alignment horizontal="center"/>
    </xf>
    <xf numFmtId="171" fontId="3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3" fillId="27" borderId="0" xfId="39" applyNumberFormat="1" applyFont="1" applyFill="1"/>
    <xf numFmtId="3" fontId="3" fillId="0" borderId="0" xfId="39" applyNumberFormat="1" applyFill="1"/>
    <xf numFmtId="0" fontId="3" fillId="0" borderId="0" xfId="39" applyFont="1" applyFill="1" applyBorder="1" applyAlignment="1">
      <alignment horizontal="center" wrapText="1"/>
    </xf>
    <xf numFmtId="0" fontId="3" fillId="0" borderId="0" xfId="39" applyFont="1" applyBorder="1" applyAlignment="1">
      <alignment horizontal="center" wrapText="1"/>
    </xf>
    <xf numFmtId="0" fontId="3" fillId="0" borderId="0" xfId="39" applyFont="1" applyFill="1" applyBorder="1" applyAlignment="1">
      <alignment horizontal="center"/>
    </xf>
    <xf numFmtId="171" fontId="3" fillId="0" borderId="0" xfId="39" applyNumberFormat="1" applyFont="1" applyFill="1" applyBorder="1" applyAlignment="1">
      <alignment horizontal="center"/>
    </xf>
    <xf numFmtId="173" fontId="3" fillId="0" borderId="0" xfId="29" applyNumberFormat="1" applyFont="1" applyFill="1" applyBorder="1" applyAlignment="1">
      <alignment horizontal="center" wrapText="1"/>
    </xf>
    <xf numFmtId="3" fontId="3" fillId="0" borderId="14" xfId="39" applyNumberFormat="1" applyFont="1" applyFill="1" applyBorder="1"/>
    <xf numFmtId="3" fontId="3" fillId="0" borderId="14" xfId="39" applyNumberFormat="1" applyFont="1" applyBorder="1"/>
    <xf numFmtId="166" fontId="3" fillId="0" borderId="14" xfId="28" applyNumberFormat="1" applyFont="1" applyFill="1" applyBorder="1"/>
    <xf numFmtId="37" fontId="3" fillId="0" borderId="14" xfId="39" applyNumberFormat="1" applyFont="1" applyBorder="1"/>
    <xf numFmtId="0" fontId="3" fillId="0" borderId="0" xfId="39" applyFont="1" applyFill="1" applyBorder="1"/>
    <xf numFmtId="166" fontId="3" fillId="0" borderId="0" xfId="28" applyNumberFormat="1" applyFont="1" applyFill="1" applyBorder="1"/>
    <xf numFmtId="166" fontId="3" fillId="0" borderId="15" xfId="39" applyNumberFormat="1" applyFont="1" applyFill="1" applyBorder="1"/>
    <xf numFmtId="166" fontId="3" fillId="0" borderId="0" xfId="28" applyNumberFormat="1" applyFont="1" applyBorder="1" applyAlignment="1">
      <alignment horizontal="right" wrapText="1"/>
    </xf>
    <xf numFmtId="4" fontId="3" fillId="0" borderId="0" xfId="39" applyNumberFormat="1" applyFont="1"/>
    <xf numFmtId="2" fontId="3" fillId="0" borderId="0" xfId="39" applyNumberFormat="1" applyFont="1" applyFill="1"/>
    <xf numFmtId="166" fontId="3" fillId="0" borderId="0" xfId="28" applyNumberFormat="1" applyFont="1" applyFill="1" applyBorder="1" applyAlignment="1">
      <alignment horizontal="center"/>
    </xf>
    <xf numFmtId="174" fontId="20" fillId="0" borderId="0" xfId="43" applyNumberFormat="1"/>
    <xf numFmtId="167" fontId="20" fillId="0" borderId="0" xfId="43" applyNumberFormat="1"/>
    <xf numFmtId="167" fontId="20" fillId="0" borderId="0" xfId="43" quotePrefix="1" applyNumberFormat="1" applyAlignment="1">
      <alignment horizontal="fill"/>
    </xf>
    <xf numFmtId="0" fontId="3" fillId="0" borderId="0" xfId="39" applyFont="1" applyFill="1" applyAlignment="1">
      <alignment wrapText="1"/>
    </xf>
    <xf numFmtId="173" fontId="3" fillId="0" borderId="0" xfId="29" applyNumberFormat="1" applyFont="1" applyFill="1" applyBorder="1" applyAlignment="1">
      <alignment horizontal="right" wrapText="1"/>
    </xf>
    <xf numFmtId="166" fontId="3" fillId="0" borderId="0" xfId="28" applyNumberFormat="1" applyFont="1" applyFill="1" applyBorder="1" applyAlignment="1">
      <alignment horizontal="right" wrapText="1"/>
    </xf>
    <xf numFmtId="165" fontId="3" fillId="0" borderId="0" xfId="39" applyNumberFormat="1" applyFont="1" applyFill="1"/>
    <xf numFmtId="37" fontId="3" fillId="0" borderId="14" xfId="39" applyNumberFormat="1" applyFont="1" applyFill="1" applyBorder="1"/>
    <xf numFmtId="173" fontId="3" fillId="0" borderId="15" xfId="29" applyNumberFormat="1" applyFont="1" applyFill="1" applyBorder="1"/>
    <xf numFmtId="171" fontId="3" fillId="0" borderId="10" xfId="39" applyNumberFormat="1" applyFont="1" applyFill="1" applyBorder="1" applyAlignment="1">
      <alignment horizontal="center"/>
    </xf>
    <xf numFmtId="38" fontId="3" fillId="0" borderId="10" xfId="39" applyNumberFormat="1" applyFont="1" applyFill="1" applyBorder="1"/>
    <xf numFmtId="38" fontId="3" fillId="0" borderId="0" xfId="39" applyNumberFormat="1" applyFont="1" applyFill="1"/>
    <xf numFmtId="166" fontId="3" fillId="0" borderId="10" xfId="28" applyNumberFormat="1" applyFont="1" applyFill="1" applyBorder="1" applyAlignment="1">
      <alignment horizontal="right" wrapText="1"/>
    </xf>
    <xf numFmtId="173" fontId="3" fillId="0" borderId="0" xfId="29" applyNumberFormat="1" applyFont="1" applyFill="1" applyBorder="1" applyAlignment="1">
      <alignment horizontal="center"/>
    </xf>
    <xf numFmtId="44" fontId="3" fillId="0" borderId="0" xfId="29" applyFont="1" applyFill="1"/>
    <xf numFmtId="172" fontId="3" fillId="0" borderId="0" xfId="29" applyNumberFormat="1" applyFont="1" applyFill="1"/>
    <xf numFmtId="173" fontId="3" fillId="0" borderId="0" xfId="29" applyNumberFormat="1" applyFont="1" applyFill="1"/>
    <xf numFmtId="173" fontId="3" fillId="0" borderId="14" xfId="29" applyNumberFormat="1" applyFont="1" applyFill="1" applyBorder="1"/>
    <xf numFmtId="173" fontId="3" fillId="0" borderId="0" xfId="39" applyNumberFormat="1" applyFont="1" applyFill="1"/>
    <xf numFmtId="173" fontId="3" fillId="0" borderId="0" xfId="39" applyNumberFormat="1" applyFont="1" applyFill="1" applyBorder="1"/>
    <xf numFmtId="37" fontId="3" fillId="0" borderId="0" xfId="39" applyNumberFormat="1" applyFont="1" applyFill="1" applyBorder="1"/>
    <xf numFmtId="173" fontId="3" fillId="0" borderId="0" xfId="29" applyNumberFormat="1" applyFont="1" applyFill="1" applyBorder="1"/>
    <xf numFmtId="6" fontId="3" fillId="0" borderId="0" xfId="39" applyNumberFormat="1"/>
    <xf numFmtId="16" fontId="3" fillId="0" borderId="0" xfId="39" applyNumberFormat="1"/>
    <xf numFmtId="166" fontId="3" fillId="0" borderId="10" xfId="28" applyNumberFormat="1" applyFont="1" applyFill="1" applyBorder="1" applyAlignment="1">
      <alignment horizontal="right"/>
    </xf>
    <xf numFmtId="43" fontId="3" fillId="0" borderId="0" xfId="39" applyNumberFormat="1" applyFont="1"/>
    <xf numFmtId="166" fontId="3" fillId="0" borderId="0" xfId="39" applyNumberFormat="1" applyFont="1" applyFill="1" applyBorder="1" applyAlignment="1">
      <alignment horizontal="center" wrapText="1"/>
    </xf>
    <xf numFmtId="173" fontId="3" fillId="0" borderId="0" xfId="39" applyNumberFormat="1" applyFont="1"/>
    <xf numFmtId="43" fontId="3" fillId="0" borderId="0" xfId="28"/>
    <xf numFmtId="174" fontId="20" fillId="0" borderId="0" xfId="43" applyNumberFormat="1" applyFill="1"/>
    <xf numFmtId="3" fontId="3" fillId="0" borderId="0" xfId="0" applyNumberFormat="1" applyFont="1" applyFill="1" applyBorder="1"/>
    <xf numFmtId="173" fontId="3" fillId="28" borderId="0" xfId="29" applyNumberFormat="1" applyFont="1" applyFill="1" applyBorder="1" applyAlignment="1">
      <alignment horizontal="right" wrapText="1"/>
    </xf>
    <xf numFmtId="3" fontId="3" fillId="28" borderId="0" xfId="39" applyNumberFormat="1" applyFill="1"/>
    <xf numFmtId="37" fontId="3" fillId="28" borderId="0" xfId="39" applyNumberFormat="1" applyFont="1" applyFill="1" applyBorder="1"/>
    <xf numFmtId="3" fontId="3" fillId="28" borderId="0" xfId="39" applyNumberFormat="1" applyFont="1" applyFill="1" applyBorder="1"/>
    <xf numFmtId="37" fontId="3" fillId="28" borderId="0" xfId="39" applyNumberFormat="1" applyFont="1" applyFill="1"/>
    <xf numFmtId="3" fontId="3" fillId="28" borderId="10" xfId="39" applyNumberFormat="1" applyFont="1" applyFill="1" applyBorder="1"/>
    <xf numFmtId="44" fontId="3" fillId="0" borderId="0" xfId="29" applyFont="1" applyFill="1" applyBorder="1"/>
    <xf numFmtId="171" fontId="3" fillId="0" borderId="0" xfId="39" applyNumberFormat="1" applyFont="1" applyFill="1" applyBorder="1"/>
    <xf numFmtId="3" fontId="3" fillId="0" borderId="0" xfId="39" applyNumberFormat="1" applyFill="1" applyBorder="1"/>
    <xf numFmtId="166" fontId="3" fillId="0" borderId="0" xfId="39" applyNumberFormat="1" applyFont="1" applyFill="1" applyBorder="1"/>
    <xf numFmtId="166" fontId="3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3" fillId="0" borderId="0" xfId="39" applyNumberFormat="1"/>
    <xf numFmtId="168" fontId="3" fillId="0" borderId="0" xfId="42" applyNumberFormat="1"/>
    <xf numFmtId="37" fontId="0" fillId="0" borderId="0" xfId="0" applyNumberFormat="1" applyFill="1"/>
    <xf numFmtId="10" fontId="3" fillId="0" borderId="0" xfId="42" applyNumberFormat="1" applyFont="1" applyAlignment="1">
      <alignment horizontal="center"/>
    </xf>
    <xf numFmtId="166" fontId="3" fillId="29" borderId="10" xfId="28" applyNumberFormat="1" applyFont="1" applyFill="1" applyBorder="1" applyAlignment="1">
      <alignment horizontal="right" wrapText="1"/>
    </xf>
    <xf numFmtId="37" fontId="3" fillId="29" borderId="0" xfId="39" applyNumberFormat="1" applyFont="1" applyFill="1"/>
    <xf numFmtId="166" fontId="3" fillId="29" borderId="0" xfId="28" applyNumberFormat="1" applyFont="1" applyFill="1"/>
    <xf numFmtId="0" fontId="0" fillId="0" borderId="0" xfId="39" applyFont="1"/>
    <xf numFmtId="169" fontId="2" fillId="0" borderId="10" xfId="39" applyNumberFormat="1" applyFont="1" applyBorder="1" applyAlignment="1">
      <alignment horizontal="left"/>
    </xf>
    <xf numFmtId="166" fontId="3" fillId="0" borderId="0" xfId="39" applyNumberFormat="1" applyFill="1"/>
    <xf numFmtId="3" fontId="0" fillId="0" borderId="0" xfId="39" applyNumberFormat="1" applyFont="1" applyFill="1"/>
    <xf numFmtId="166" fontId="3" fillId="30" borderId="0" xfId="28" applyNumberFormat="1" applyFont="1" applyFill="1"/>
    <xf numFmtId="166" fontId="3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3" fillId="31" borderId="10" xfId="39" applyNumberFormat="1" applyFont="1" applyFill="1" applyBorder="1"/>
    <xf numFmtId="38" fontId="3" fillId="31" borderId="10" xfId="39" applyNumberFormat="1" applyFont="1" applyFill="1" applyBorder="1"/>
    <xf numFmtId="166" fontId="3" fillId="31" borderId="0" xfId="28" applyNumberFormat="1" applyFont="1" applyFill="1"/>
    <xf numFmtId="39" fontId="0" fillId="31" borderId="0" xfId="0" applyNumberFormat="1" applyFill="1"/>
    <xf numFmtId="3" fontId="3" fillId="30" borderId="0" xfId="0" applyNumberFormat="1" applyFont="1" applyFill="1" applyBorder="1"/>
    <xf numFmtId="0" fontId="2" fillId="32" borderId="0" xfId="39" applyFont="1" applyFill="1"/>
    <xf numFmtId="0" fontId="3" fillId="32" borderId="0" xfId="39" applyFont="1" applyFill="1"/>
    <xf numFmtId="166" fontId="3" fillId="32" borderId="0" xfId="39" applyNumberFormat="1" applyFont="1" applyFill="1" applyBorder="1"/>
    <xf numFmtId="173" fontId="3" fillId="32" borderId="0" xfId="29" applyNumberFormat="1" applyFont="1" applyFill="1" applyBorder="1"/>
    <xf numFmtId="0" fontId="3" fillId="32" borderId="0" xfId="39" applyFont="1" applyFill="1" applyBorder="1"/>
    <xf numFmtId="0" fontId="2" fillId="30" borderId="0" xfId="39" applyFont="1" applyFill="1"/>
    <xf numFmtId="0" fontId="3" fillId="30" borderId="0" xfId="39" applyFont="1" applyFill="1"/>
    <xf numFmtId="166" fontId="3" fillId="30" borderId="0" xfId="39" applyNumberFormat="1" applyFont="1" applyFill="1" applyBorder="1"/>
    <xf numFmtId="173" fontId="3" fillId="30" borderId="0" xfId="29" applyNumberFormat="1" applyFont="1" applyFill="1" applyBorder="1"/>
    <xf numFmtId="0" fontId="3" fillId="30" borderId="0" xfId="39" applyFont="1" applyFill="1" applyBorder="1"/>
    <xf numFmtId="0" fontId="2" fillId="0" borderId="0" xfId="39" applyFont="1" applyFill="1"/>
    <xf numFmtId="173" fontId="3" fillId="33" borderId="0" xfId="29" applyNumberFormat="1" applyFont="1" applyFill="1" applyBorder="1" applyAlignment="1">
      <alignment horizontal="right" wrapText="1"/>
    </xf>
    <xf numFmtId="166" fontId="3" fillId="33" borderId="10" xfId="28" applyNumberFormat="1" applyFont="1" applyFill="1" applyBorder="1" applyAlignment="1">
      <alignment horizontal="right" wrapText="1"/>
    </xf>
    <xf numFmtId="17" fontId="3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6" fillId="0" borderId="0" xfId="29" applyFont="1" applyFill="1"/>
    <xf numFmtId="1" fontId="0" fillId="0" borderId="0" xfId="0" applyNumberFormat="1" applyFill="1"/>
    <xf numFmtId="1" fontId="3" fillId="0" borderId="0" xfId="39" applyNumberFormat="1" applyFont="1" applyFill="1" applyBorder="1"/>
    <xf numFmtId="1" fontId="3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3" fillId="33" borderId="0" xfId="39" applyFill="1"/>
    <xf numFmtId="39" fontId="0" fillId="0" borderId="0" xfId="0" applyNumberFormat="1" applyFill="1" applyBorder="1"/>
    <xf numFmtId="38" fontId="3" fillId="0" borderId="0" xfId="39" applyNumberFormat="1" applyFont="1" applyFill="1" applyBorder="1"/>
    <xf numFmtId="0" fontId="3" fillId="0" borderId="0" xfId="39" applyFill="1" applyBorder="1"/>
    <xf numFmtId="38" fontId="3" fillId="0" borderId="0" xfId="39" applyNumberFormat="1"/>
    <xf numFmtId="38" fontId="3" fillId="33" borderId="0" xfId="39" applyNumberFormat="1" applyFill="1"/>
    <xf numFmtId="0" fontId="28" fillId="0" borderId="0" xfId="39" applyFont="1" applyFill="1" applyAlignment="1">
      <alignment horizontal="left" wrapText="1"/>
    </xf>
    <xf numFmtId="0" fontId="29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3" fillId="0" borderId="14" xfId="39" applyFont="1" applyFill="1" applyBorder="1"/>
    <xf numFmtId="0" fontId="3" fillId="33" borderId="0" xfId="39" applyFont="1" applyFill="1"/>
    <xf numFmtId="44" fontId="3" fillId="0" borderId="0" xfId="29"/>
    <xf numFmtId="44" fontId="3" fillId="0" borderId="14" xfId="29" applyBorder="1"/>
    <xf numFmtId="44" fontId="3" fillId="34" borderId="0" xfId="29" applyFont="1" applyFill="1"/>
    <xf numFmtId="44" fontId="3" fillId="0" borderId="0" xfId="39" applyNumberFormat="1"/>
    <xf numFmtId="44" fontId="0" fillId="0" borderId="0" xfId="29" applyFont="1" applyFill="1"/>
    <xf numFmtId="44" fontId="3" fillId="34" borderId="0" xfId="29" applyFill="1"/>
    <xf numFmtId="44" fontId="3" fillId="0" borderId="0" xfId="39" applyNumberFormat="1" applyFont="1"/>
    <xf numFmtId="173" fontId="3" fillId="0" borderId="0" xfId="29" applyNumberFormat="1"/>
    <xf numFmtId="173" fontId="3" fillId="0" borderId="0" xfId="39" applyNumberFormat="1"/>
    <xf numFmtId="173" fontId="3" fillId="0" borderId="0" xfId="29" applyNumberFormat="1" applyFill="1"/>
    <xf numFmtId="173" fontId="3" fillId="0" borderId="0" xfId="39" applyNumberFormat="1" applyFill="1"/>
    <xf numFmtId="173" fontId="3" fillId="0" borderId="14" xfId="29" applyNumberFormat="1" applyBorder="1"/>
    <xf numFmtId="173" fontId="3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3" fillId="0" borderId="0" xfId="39" applyNumberFormat="1" applyFont="1" applyBorder="1"/>
    <xf numFmtId="44" fontId="3" fillId="0" borderId="0" xfId="39" applyNumberFormat="1" applyFont="1" applyBorder="1"/>
    <xf numFmtId="43" fontId="3" fillId="0" borderId="0" xfId="39" applyNumberFormat="1" applyFont="1" applyBorder="1"/>
    <xf numFmtId="0" fontId="31" fillId="0" borderId="0" xfId="0" applyFont="1" applyFill="1" applyBorder="1"/>
    <xf numFmtId="49" fontId="31" fillId="0" borderId="0" xfId="0" applyNumberFormat="1" applyFont="1" applyFill="1" applyBorder="1"/>
    <xf numFmtId="165" fontId="3" fillId="0" borderId="0" xfId="39" applyNumberFormat="1" applyFont="1" applyFill="1" applyBorder="1"/>
    <xf numFmtId="166" fontId="31" fillId="0" borderId="0" xfId="28" applyNumberFormat="1" applyFont="1" applyFill="1" applyBorder="1"/>
    <xf numFmtId="0" fontId="32" fillId="0" borderId="0" xfId="0" applyFont="1" applyFill="1" applyBorder="1"/>
    <xf numFmtId="0" fontId="33" fillId="0" borderId="0" xfId="39" applyFont="1"/>
    <xf numFmtId="0" fontId="2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2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3" fillId="33" borderId="0" xfId="29" applyNumberFormat="1" applyFill="1"/>
    <xf numFmtId="0" fontId="3" fillId="31" borderId="0" xfId="39" applyFill="1"/>
    <xf numFmtId="166" fontId="3" fillId="31" borderId="0" xfId="28" applyNumberFormat="1" applyFill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166" fontId="3" fillId="33" borderId="10" xfId="28" applyNumberFormat="1" applyFont="1" applyFill="1" applyBorder="1"/>
    <xf numFmtId="166" fontId="3" fillId="33" borderId="0" xfId="28" applyNumberFormat="1" applyFill="1"/>
    <xf numFmtId="173" fontId="3" fillId="33" borderId="0" xfId="39" applyNumberFormat="1" applyFill="1"/>
    <xf numFmtId="166" fontId="3" fillId="33" borderId="0" xfId="39" applyNumberFormat="1" applyFill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173" fontId="3" fillId="31" borderId="14" xfId="39" applyNumberFormat="1" applyFill="1" applyBorder="1"/>
    <xf numFmtId="173" fontId="3" fillId="35" borderId="0" xfId="39" applyNumberFormat="1" applyFill="1"/>
    <xf numFmtId="173" fontId="3" fillId="35" borderId="14" xfId="29" applyNumberFormat="1" applyFill="1" applyBorder="1"/>
    <xf numFmtId="0" fontId="28" fillId="0" borderId="0" xfId="39" applyFont="1"/>
    <xf numFmtId="166" fontId="32" fillId="0" borderId="0" xfId="28" applyNumberFormat="1" applyFont="1" applyFill="1" applyBorder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16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10" xfId="39" applyFont="1" applyBorder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10" xfId="39" applyFont="1" applyBorder="1" applyAlignment="1">
      <alignment horizontal="center"/>
    </xf>
    <xf numFmtId="0" fontId="2" fillId="0" borderId="0" xfId="39" applyFont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2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2" fillId="30" borderId="16" xfId="39" applyFont="1" applyFill="1" applyBorder="1" applyAlignment="1">
      <alignment horizontal="center"/>
    </xf>
    <xf numFmtId="0" fontId="2" fillId="30" borderId="0" xfId="39" applyFont="1" applyFill="1" applyBorder="1" applyAlignment="1">
      <alignment horizontal="center"/>
    </xf>
    <xf numFmtId="0" fontId="34" fillId="0" borderId="0" xfId="39" applyFont="1"/>
    <xf numFmtId="0" fontId="34" fillId="0" borderId="0" xfId="39" applyFont="1" applyFill="1"/>
    <xf numFmtId="0" fontId="34" fillId="0" borderId="0" xfId="39" applyFont="1" applyBorder="1"/>
    <xf numFmtId="0" fontId="34" fillId="0" borderId="0" xfId="39" applyFont="1" applyFill="1" applyBorder="1"/>
    <xf numFmtId="0" fontId="35" fillId="0" borderId="0" xfId="39" applyFont="1" applyFill="1" applyAlignment="1">
      <alignment horizontal="center" wrapText="1"/>
    </xf>
    <xf numFmtId="0" fontId="36" fillId="0" borderId="0" xfId="39" applyFont="1" applyFill="1" applyAlignment="1">
      <alignment horizontal="left" wrapText="1"/>
    </xf>
    <xf numFmtId="44" fontId="34" fillId="0" borderId="0" xfId="29" applyFont="1" applyFill="1"/>
    <xf numFmtId="0" fontId="37" fillId="0" borderId="0" xfId="39" applyFont="1" applyFill="1" applyAlignment="1">
      <alignment horizontal="left" wrapText="1"/>
    </xf>
    <xf numFmtId="0" fontId="38" fillId="0" borderId="0" xfId="39" applyFont="1" applyFill="1" applyAlignment="1">
      <alignment horizontal="center" wrapText="1"/>
    </xf>
    <xf numFmtId="0" fontId="35" fillId="0" borderId="0" xfId="39" applyFont="1"/>
    <xf numFmtId="166" fontId="34" fillId="0" borderId="0" xfId="28" applyNumberFormat="1" applyFont="1" applyFill="1"/>
    <xf numFmtId="0" fontId="36" fillId="0" borderId="0" xfId="39" applyFont="1"/>
    <xf numFmtId="166" fontId="34" fillId="0" borderId="0" xfId="28" applyNumberFormat="1" applyFont="1" applyFill="1" applyBorder="1"/>
    <xf numFmtId="0" fontId="36" fillId="0" borderId="0" xfId="39" applyFont="1" applyFill="1"/>
    <xf numFmtId="17" fontId="34" fillId="0" borderId="0" xfId="39" applyNumberFormat="1" applyFont="1" applyFill="1"/>
    <xf numFmtId="3" fontId="34" fillId="0" borderId="0" xfId="0" applyNumberFormat="1" applyFont="1" applyFill="1" applyBorder="1"/>
    <xf numFmtId="43" fontId="34" fillId="0" borderId="0" xfId="28" applyFont="1"/>
    <xf numFmtId="166" fontId="34" fillId="0" borderId="0" xfId="39" applyNumberFormat="1" applyFont="1" applyBorder="1"/>
    <xf numFmtId="173" fontId="34" fillId="0" borderId="0" xfId="39" applyNumberFormat="1" applyFont="1"/>
    <xf numFmtId="0" fontId="34" fillId="26" borderId="0" xfId="39" applyFont="1" applyFill="1"/>
    <xf numFmtId="0" fontId="40" fillId="0" borderId="0" xfId="39" applyFont="1" applyFill="1" applyAlignment="1">
      <alignment horizontal="center"/>
    </xf>
    <xf numFmtId="0" fontId="40" fillId="0" borderId="0" xfId="39" applyFont="1"/>
    <xf numFmtId="0" fontId="41" fillId="0" borderId="0" xfId="39" applyFont="1"/>
    <xf numFmtId="0" fontId="40" fillId="30" borderId="16" xfId="39" applyFont="1" applyFill="1" applyBorder="1" applyAlignment="1">
      <alignment horizontal="center"/>
    </xf>
    <xf numFmtId="0" fontId="40" fillId="0" borderId="0" xfId="39" applyFont="1" applyAlignment="1">
      <alignment horizontal="center"/>
    </xf>
    <xf numFmtId="0" fontId="40" fillId="0" borderId="0" xfId="39" applyFont="1" applyFill="1"/>
    <xf numFmtId="0" fontId="40" fillId="0" borderId="0" xfId="39" applyFont="1" applyBorder="1"/>
    <xf numFmtId="0" fontId="40" fillId="0" borderId="16" xfId="39" applyFont="1" applyBorder="1" applyAlignment="1">
      <alignment horizontal="center"/>
    </xf>
    <xf numFmtId="0" fontId="40" fillId="0" borderId="0" xfId="39" applyFont="1" applyFill="1" applyBorder="1"/>
    <xf numFmtId="0" fontId="40" fillId="0" borderId="16" xfId="39" applyFont="1" applyFill="1" applyBorder="1" applyAlignment="1">
      <alignment horizontal="center"/>
    </xf>
    <xf numFmtId="0" fontId="40" fillId="0" borderId="0" xfId="39" applyFont="1" applyFill="1" applyBorder="1" applyAlignment="1">
      <alignment horizontal="center"/>
    </xf>
    <xf numFmtId="0" fontId="40" fillId="0" borderId="10" xfId="39" applyFont="1" applyFill="1" applyBorder="1" applyAlignment="1">
      <alignment horizontal="center" wrapText="1"/>
    </xf>
    <xf numFmtId="0" fontId="40" fillId="0" borderId="0" xfId="39" applyFont="1" applyFill="1" applyAlignment="1">
      <alignment wrapText="1"/>
    </xf>
    <xf numFmtId="0" fontId="40" fillId="0" borderId="10" xfId="39" applyFont="1" applyFill="1" applyBorder="1" applyAlignment="1">
      <alignment horizontal="center"/>
    </xf>
    <xf numFmtId="0" fontId="40" fillId="0" borderId="13" xfId="39" applyFont="1" applyFill="1" applyBorder="1" applyAlignment="1">
      <alignment horizontal="center"/>
    </xf>
    <xf numFmtId="0" fontId="40" fillId="0" borderId="0" xfId="39" applyFont="1" applyFill="1" applyAlignment="1">
      <alignment horizontal="center"/>
    </xf>
    <xf numFmtId="171" fontId="40" fillId="0" borderId="13" xfId="39" applyNumberFormat="1" applyFont="1" applyFill="1" applyBorder="1" applyAlignment="1">
      <alignment horizontal="center"/>
    </xf>
    <xf numFmtId="171" fontId="40" fillId="0" borderId="0" xfId="39" applyNumberFormat="1" applyFont="1" applyFill="1" applyBorder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/>
    <xf numFmtId="173" fontId="41" fillId="0" borderId="0" xfId="29" applyNumberFormat="1" applyFont="1" applyFill="1" applyBorder="1" applyAlignment="1">
      <alignment horizontal="right" wrapText="1"/>
    </xf>
    <xf numFmtId="44" fontId="41" fillId="0" borderId="0" xfId="29" applyFont="1" applyFill="1"/>
    <xf numFmtId="44" fontId="41" fillId="0" borderId="0" xfId="29" applyFont="1" applyFill="1" applyBorder="1"/>
    <xf numFmtId="10" fontId="41" fillId="0" borderId="0" xfId="42" applyNumberFormat="1" applyFont="1" applyAlignment="1">
      <alignment horizontal="center"/>
    </xf>
    <xf numFmtId="166" fontId="41" fillId="0" borderId="10" xfId="28" applyNumberFormat="1" applyFont="1" applyFill="1" applyBorder="1" applyAlignment="1">
      <alignment horizontal="right" wrapText="1"/>
    </xf>
    <xf numFmtId="0" fontId="41" fillId="0" borderId="10" xfId="39" applyFont="1" applyFill="1" applyBorder="1" applyAlignment="1">
      <alignment horizontal="center"/>
    </xf>
    <xf numFmtId="0" fontId="40" fillId="0" borderId="0" xfId="39" applyFont="1" applyAlignment="1">
      <alignment horizontal="left"/>
    </xf>
    <xf numFmtId="166" fontId="40" fillId="0" borderId="0" xfId="28" applyNumberFormat="1" applyFont="1" applyFill="1"/>
    <xf numFmtId="173" fontId="40" fillId="0" borderId="0" xfId="29" applyNumberFormat="1" applyFont="1" applyFill="1" applyBorder="1" applyAlignment="1">
      <alignment horizontal="right" wrapText="1"/>
    </xf>
    <xf numFmtId="173" fontId="40" fillId="0" borderId="0" xfId="29" applyNumberFormat="1" applyFont="1" applyFill="1" applyBorder="1"/>
    <xf numFmtId="166" fontId="41" fillId="0" borderId="0" xfId="28" applyNumberFormat="1" applyFont="1" applyFill="1"/>
    <xf numFmtId="166" fontId="41" fillId="0" borderId="0" xfId="28" applyNumberFormat="1" applyFont="1" applyFill="1" applyBorder="1"/>
    <xf numFmtId="0" fontId="41" fillId="0" borderId="0" xfId="39" applyFont="1" applyFill="1"/>
    <xf numFmtId="171" fontId="41" fillId="0" borderId="0" xfId="39" applyNumberFormat="1" applyFont="1" applyFill="1" applyBorder="1"/>
    <xf numFmtId="2" fontId="41" fillId="0" borderId="0" xfId="39" applyNumberFormat="1" applyFont="1"/>
    <xf numFmtId="173" fontId="1" fillId="0" borderId="0" xfId="29" applyNumberFormat="1" applyFont="1" applyFill="1" applyBorder="1"/>
    <xf numFmtId="165" fontId="41" fillId="0" borderId="0" xfId="39" applyNumberFormat="1" applyFont="1" applyFill="1" applyBorder="1"/>
    <xf numFmtId="3" fontId="41" fillId="0" borderId="0" xfId="39" applyNumberFormat="1" applyFont="1" applyFill="1" applyBorder="1"/>
    <xf numFmtId="166" fontId="1" fillId="0" borderId="0" xfId="28" applyNumberFormat="1" applyFont="1" applyFill="1" applyBorder="1"/>
    <xf numFmtId="3" fontId="41" fillId="0" borderId="10" xfId="39" applyNumberFormat="1" applyFont="1" applyFill="1" applyBorder="1"/>
    <xf numFmtId="165" fontId="41" fillId="0" borderId="0" xfId="39" applyNumberFormat="1" applyFont="1" applyFill="1"/>
    <xf numFmtId="43" fontId="41" fillId="0" borderId="0" xfId="28" applyFont="1" applyFill="1"/>
    <xf numFmtId="165" fontId="40" fillId="0" borderId="0" xfId="39" applyNumberFormat="1" applyFont="1"/>
    <xf numFmtId="173" fontId="40" fillId="0" borderId="14" xfId="29" applyNumberFormat="1" applyFont="1" applyFill="1" applyBorder="1"/>
    <xf numFmtId="173" fontId="40" fillId="0" borderId="0" xfId="39" applyNumberFormat="1" applyFont="1" applyFill="1"/>
    <xf numFmtId="173" fontId="40" fillId="0" borderId="0" xfId="39" applyNumberFormat="1" applyFont="1" applyFill="1" applyBorder="1"/>
    <xf numFmtId="3" fontId="41" fillId="0" borderId="0" xfId="39" applyNumberFormat="1" applyFont="1" applyFill="1"/>
    <xf numFmtId="173" fontId="41" fillId="0" borderId="0" xfId="29" applyNumberFormat="1" applyFont="1" applyFill="1"/>
    <xf numFmtId="173" fontId="41" fillId="0" borderId="0" xfId="29" applyNumberFormat="1" applyFont="1" applyFill="1" applyBorder="1"/>
    <xf numFmtId="37" fontId="41" fillId="0" borderId="0" xfId="39" applyNumberFormat="1" applyFont="1" applyFill="1"/>
    <xf numFmtId="37" fontId="41" fillId="0" borderId="0" xfId="39" applyNumberFormat="1" applyFont="1" applyFill="1" applyBorder="1"/>
    <xf numFmtId="1" fontId="41" fillId="0" borderId="0" xfId="39" applyNumberFormat="1" applyFont="1" applyFill="1" applyBorder="1"/>
    <xf numFmtId="3" fontId="40" fillId="0" borderId="0" xfId="39" applyNumberFormat="1" applyFont="1" applyFill="1" applyBorder="1"/>
    <xf numFmtId="173" fontId="40" fillId="0" borderId="15" xfId="29" applyNumberFormat="1" applyFont="1" applyFill="1" applyBorder="1"/>
    <xf numFmtId="0" fontId="41" fillId="0" borderId="0" xfId="39" applyFont="1" applyBorder="1"/>
    <xf numFmtId="173" fontId="41" fillId="0" borderId="0" xfId="39" applyNumberFormat="1" applyFont="1"/>
    <xf numFmtId="3" fontId="41" fillId="0" borderId="0" xfId="39" applyNumberFormat="1" applyFont="1"/>
    <xf numFmtId="0" fontId="41" fillId="26" borderId="0" xfId="39" applyFont="1" applyFill="1"/>
    <xf numFmtId="0" fontId="41" fillId="26" borderId="0" xfId="39" applyFont="1" applyFill="1" applyBorder="1"/>
    <xf numFmtId="173" fontId="41" fillId="0" borderId="0" xfId="29" applyNumberFormat="1" applyFont="1"/>
    <xf numFmtId="166" fontId="41" fillId="33" borderId="0" xfId="28" applyNumberFormat="1" applyFont="1" applyFill="1"/>
    <xf numFmtId="166" fontId="41" fillId="0" borderId="0" xfId="28" applyNumberFormat="1" applyFont="1"/>
    <xf numFmtId="173" fontId="41" fillId="0" borderId="0" xfId="39" applyNumberFormat="1" applyFont="1" applyFill="1"/>
    <xf numFmtId="166" fontId="41" fillId="31" borderId="0" xfId="28" applyNumberFormat="1" applyFont="1" applyFill="1"/>
    <xf numFmtId="173" fontId="41" fillId="0" borderId="14" xfId="29" applyNumberFormat="1" applyFont="1" applyBorder="1"/>
    <xf numFmtId="173" fontId="41" fillId="35" borderId="14" xfId="29" applyNumberFormat="1" applyFont="1" applyFill="1" applyBorder="1"/>
    <xf numFmtId="173" fontId="41" fillId="35" borderId="0" xfId="39" applyNumberFormat="1" applyFont="1" applyFill="1"/>
    <xf numFmtId="173" fontId="41" fillId="31" borderId="14" xfId="39" applyNumberFormat="1" applyFont="1" applyFill="1" applyBorder="1"/>
    <xf numFmtId="173" fontId="41" fillId="0" borderId="14" xfId="39" applyNumberFormat="1" applyFont="1" applyBorder="1"/>
    <xf numFmtId="166" fontId="41" fillId="0" borderId="0" xfId="39" applyNumberFormat="1" applyFont="1" applyFill="1"/>
    <xf numFmtId="44" fontId="41" fillId="0" borderId="0" xfId="39" applyNumberFormat="1" applyFont="1"/>
    <xf numFmtId="0" fontId="38" fillId="0" borderId="0" xfId="39" applyFont="1"/>
    <xf numFmtId="179" fontId="40" fillId="0" borderId="10" xfId="39" applyNumberFormat="1" applyFont="1" applyBorder="1" applyAlignment="1">
      <alignment horizontal="left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Currency" xfId="29" builtinId="4"/>
    <cellStyle name="Currency 2" xfId="51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/>
    <cellStyle name="Normal_INVESTMENT REPORT June 2008 Post Audit 91208" xfId="39"/>
    <cellStyle name="Note" xfId="40" builtinId="10" customBuiltin="1"/>
    <cellStyle name="Output" xfId="41" builtinId="21" customBuiltin="1"/>
    <cellStyle name="Percent" xfId="42" builtinId="5"/>
    <cellStyle name="Percent 2" xfId="52"/>
    <cellStyle name="STYLE1" xfId="43"/>
    <cellStyle name="STYLE1 2" xfId="44"/>
    <cellStyle name="STYLE2" xfId="45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theme" Target="theme/theme1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customXml" Target="../customXml/item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customXml" Target="../customXml/item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310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334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358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N49" sqref="N48:N4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9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="80" zoomScaleNormal="80" workbookViewId="0">
      <selection activeCell="AA20" sqref="AA2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7" zoomScale="80" zoomScaleNormal="80" workbookViewId="0">
      <selection activeCell="T64" sqref="T6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May 2019 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7"/>
  <sheetViews>
    <sheetView showGridLines="0" topLeftCell="A19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6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398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="60" zoomScaleNormal="6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8"/>
      <c r="V1" s="23"/>
      <c r="W1" s="23"/>
    </row>
    <row r="2" spans="1:26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A13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34"/>
      <c r="V1" s="23"/>
      <c r="W1" s="23"/>
    </row>
    <row r="2" spans="1:25" ht="12.75" thickBot="1">
      <c r="B2" s="35"/>
      <c r="C2" s="23"/>
      <c r="D2" s="260" t="s">
        <v>485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P29" sqref="P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41"/>
      <c r="V1" s="23"/>
      <c r="W1" s="23"/>
    </row>
    <row r="2" spans="1:25" ht="12.75" thickBot="1">
      <c r="B2" s="35"/>
      <c r="C2" s="23"/>
      <c r="D2" s="260" t="s">
        <v>485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I37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43"/>
      <c r="V1" s="23"/>
      <c r="W1" s="23"/>
    </row>
    <row r="2" spans="1:25" ht="12.75" thickBot="1">
      <c r="B2" s="35"/>
      <c r="C2" s="23"/>
      <c r="D2" s="260" t="s">
        <v>485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K43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45"/>
      <c r="V1" s="23"/>
      <c r="W1" s="23"/>
    </row>
    <row r="2" spans="1:25" ht="12.75" thickBot="1">
      <c r="B2" s="35"/>
      <c r="C2" s="23"/>
      <c r="D2" s="260" t="s">
        <v>485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tabSelected="1" zoomScaleNormal="100" workbookViewId="0"/>
  </sheetViews>
  <sheetFormatPr defaultColWidth="11.42578125" defaultRowHeight="15"/>
  <cols>
    <col min="1" max="1" width="18.5703125" style="262" bestFit="1" customWidth="1"/>
    <col min="2" max="2" width="36.5703125" style="284" customWidth="1"/>
    <col min="3" max="3" width="12.42578125" style="284" hidden="1" customWidth="1"/>
    <col min="4" max="4" width="9.7109375" style="284" hidden="1" customWidth="1"/>
    <col min="5" max="5" width="13.5703125" style="320" customWidth="1"/>
    <col min="6" max="6" width="1.28515625" style="284" customWidth="1"/>
    <col min="7" max="7" width="13.5703125" style="284" customWidth="1"/>
    <col min="8" max="8" width="1.28515625" style="284" customWidth="1"/>
    <col min="9" max="9" width="13.5703125" style="320" customWidth="1"/>
    <col min="10" max="10" width="1.28515625" style="284" customWidth="1"/>
    <col min="11" max="11" width="13.5703125" style="284" customWidth="1"/>
    <col min="12" max="12" width="1.28515625" style="284" customWidth="1"/>
    <col min="13" max="13" width="13.5703125" style="284" customWidth="1"/>
    <col min="14" max="14" width="1.28515625" style="284" customWidth="1"/>
    <col min="15" max="15" width="13.5703125" style="284" customWidth="1"/>
    <col min="16" max="16" width="1.28515625" style="284" customWidth="1"/>
    <col min="17" max="17" width="13.5703125" style="284" customWidth="1"/>
    <col min="18" max="18" width="1.28515625" style="284" customWidth="1"/>
    <col min="19" max="19" width="13.5703125" style="284" customWidth="1"/>
    <col min="20" max="20" width="1.28515625" style="284" customWidth="1"/>
    <col min="21" max="21" width="13.5703125" style="284" customWidth="1"/>
    <col min="22" max="23" width="11.42578125" style="284"/>
    <col min="24" max="24" width="13.5703125" style="284" customWidth="1"/>
    <col min="25" max="16384" width="11.42578125" style="284"/>
  </cols>
  <sheetData>
    <row r="1" spans="1:22">
      <c r="B1" s="282" t="s">
        <v>0</v>
      </c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3"/>
    </row>
    <row r="2" spans="1:22" ht="15.75" thickBot="1">
      <c r="B2" s="285" t="s">
        <v>523</v>
      </c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3"/>
    </row>
    <row r="3" spans="1:22">
      <c r="A3" s="271"/>
      <c r="B3" s="283"/>
      <c r="C3" s="283"/>
      <c r="D3" s="286"/>
      <c r="E3" s="287"/>
      <c r="F3" s="286"/>
      <c r="G3" s="283"/>
      <c r="H3" s="288"/>
      <c r="I3" s="287"/>
      <c r="J3" s="288"/>
      <c r="K3" s="283"/>
      <c r="L3" s="288"/>
      <c r="M3" s="283"/>
      <c r="N3" s="283"/>
      <c r="O3" s="283"/>
      <c r="P3" s="283"/>
      <c r="Q3" s="283"/>
      <c r="R3" s="283"/>
      <c r="S3" s="283"/>
      <c r="T3" s="283"/>
      <c r="U3" s="283"/>
      <c r="V3" s="283"/>
    </row>
    <row r="4" spans="1:22" ht="15.75" thickBot="1">
      <c r="A4" s="271"/>
      <c r="B4" s="283"/>
      <c r="C4" s="283"/>
      <c r="D4" s="283"/>
      <c r="E4" s="289" t="s">
        <v>522</v>
      </c>
      <c r="F4" s="289"/>
      <c r="G4" s="289"/>
      <c r="H4" s="289"/>
      <c r="I4" s="289"/>
      <c r="J4" s="288"/>
      <c r="K4" s="289" t="s">
        <v>80</v>
      </c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3"/>
    </row>
    <row r="5" spans="1:22" ht="15.75" thickBot="1">
      <c r="A5" s="271"/>
      <c r="B5" s="360">
        <v>42369</v>
      </c>
      <c r="C5" s="283"/>
      <c r="D5" s="283"/>
      <c r="E5" s="287"/>
      <c r="F5" s="287"/>
      <c r="G5" s="287"/>
      <c r="H5" s="290"/>
      <c r="I5" s="287"/>
      <c r="J5" s="290"/>
      <c r="K5" s="291" t="s">
        <v>81</v>
      </c>
      <c r="L5" s="291"/>
      <c r="M5" s="291"/>
      <c r="N5" s="292"/>
      <c r="O5" s="291" t="s">
        <v>82</v>
      </c>
      <c r="P5" s="291"/>
      <c r="Q5" s="291"/>
      <c r="R5" s="292"/>
      <c r="S5" s="291" t="s">
        <v>166</v>
      </c>
      <c r="T5" s="291"/>
      <c r="U5" s="291"/>
      <c r="V5" s="283"/>
    </row>
    <row r="6" spans="1:22" ht="30">
      <c r="A6" s="266" t="s">
        <v>83</v>
      </c>
      <c r="B6" s="283"/>
      <c r="C6" s="283" t="s">
        <v>5</v>
      </c>
      <c r="D6" s="286" t="s">
        <v>8</v>
      </c>
      <c r="E6" s="293" t="s">
        <v>521</v>
      </c>
      <c r="F6" s="294"/>
      <c r="G6" s="293" t="s">
        <v>520</v>
      </c>
      <c r="H6" s="290"/>
      <c r="I6" s="295" t="s">
        <v>11</v>
      </c>
      <c r="J6" s="290"/>
      <c r="K6" s="296" t="s">
        <v>12</v>
      </c>
      <c r="L6" s="290"/>
      <c r="M6" s="296" t="s">
        <v>86</v>
      </c>
      <c r="N6" s="297"/>
      <c r="O6" s="296" t="s">
        <v>12</v>
      </c>
      <c r="P6" s="297"/>
      <c r="Q6" s="298" t="s">
        <v>86</v>
      </c>
      <c r="R6" s="299"/>
      <c r="S6" s="296" t="s">
        <v>12</v>
      </c>
      <c r="T6" s="297"/>
      <c r="U6" s="298" t="s">
        <v>86</v>
      </c>
      <c r="V6" s="299"/>
    </row>
    <row r="7" spans="1:22">
      <c r="A7" s="266"/>
      <c r="D7" s="300"/>
      <c r="E7" s="301"/>
      <c r="F7" s="302"/>
      <c r="G7" s="301"/>
      <c r="H7" s="303"/>
      <c r="I7" s="304"/>
      <c r="J7" s="303"/>
      <c r="K7" s="304"/>
      <c r="L7" s="303"/>
      <c r="M7" s="304"/>
      <c r="N7" s="305"/>
      <c r="O7" s="304"/>
      <c r="P7" s="305"/>
      <c r="Q7" s="306"/>
      <c r="R7" s="306"/>
      <c r="S7" s="304"/>
      <c r="T7" s="305"/>
      <c r="U7" s="306"/>
      <c r="V7" s="306"/>
    </row>
    <row r="8" spans="1:22">
      <c r="A8" s="266"/>
      <c r="B8" s="307" t="s">
        <v>469</v>
      </c>
      <c r="D8" s="300"/>
      <c r="E8" s="301"/>
      <c r="F8" s="302"/>
      <c r="G8" s="301"/>
      <c r="H8" s="303"/>
      <c r="I8" s="304"/>
      <c r="J8" s="303"/>
      <c r="K8" s="304"/>
      <c r="L8" s="303"/>
      <c r="M8" s="304"/>
      <c r="N8" s="305"/>
      <c r="O8" s="304"/>
      <c r="P8" s="305"/>
      <c r="Q8" s="306"/>
      <c r="R8" s="306"/>
      <c r="S8" s="304"/>
      <c r="T8" s="305"/>
      <c r="U8" s="306"/>
      <c r="V8" s="306"/>
    </row>
    <row r="9" spans="1:22">
      <c r="A9" s="267" t="s">
        <v>401</v>
      </c>
      <c r="B9" s="284" t="s">
        <v>144</v>
      </c>
      <c r="D9" s="300"/>
      <c r="E9" s="308">
        <v>198536</v>
      </c>
      <c r="F9" s="302"/>
      <c r="G9" s="308">
        <f>3385303-1407101</f>
        <v>1978202</v>
      </c>
      <c r="H9" s="303"/>
      <c r="I9" s="308">
        <v>1295921</v>
      </c>
      <c r="J9" s="302"/>
      <c r="K9" s="308">
        <v>0</v>
      </c>
      <c r="L9" s="303"/>
      <c r="M9" s="308">
        <v>0</v>
      </c>
      <c r="N9" s="302"/>
      <c r="O9" s="308">
        <v>0</v>
      </c>
      <c r="P9" s="303"/>
      <c r="Q9" s="308">
        <v>0</v>
      </c>
      <c r="R9" s="302"/>
      <c r="S9" s="308">
        <v>0</v>
      </c>
      <c r="T9" s="303"/>
      <c r="U9" s="309">
        <v>0</v>
      </c>
      <c r="V9" s="310"/>
    </row>
    <row r="10" spans="1:22">
      <c r="A10" s="269" t="s">
        <v>498</v>
      </c>
      <c r="B10" s="284" t="s">
        <v>225</v>
      </c>
      <c r="C10" s="284" t="s">
        <v>34</v>
      </c>
      <c r="D10" s="311">
        <f>(+K10*2)/(E10+G10)</f>
        <v>1.9245679489166177E-4</v>
      </c>
      <c r="E10" s="312">
        <v>2406742</v>
      </c>
      <c r="F10" s="302"/>
      <c r="G10" s="312">
        <v>1407101</v>
      </c>
      <c r="H10" s="303"/>
      <c r="I10" s="312">
        <v>2898556</v>
      </c>
      <c r="J10" s="302"/>
      <c r="K10" s="312">
        <v>367</v>
      </c>
      <c r="L10" s="303"/>
      <c r="M10" s="312"/>
      <c r="N10" s="302"/>
      <c r="O10" s="312">
        <v>2770</v>
      </c>
      <c r="P10" s="303"/>
      <c r="Q10" s="312"/>
      <c r="R10" s="302"/>
      <c r="S10" s="312">
        <v>4972.87</v>
      </c>
      <c r="T10" s="303"/>
      <c r="U10" s="313"/>
      <c r="V10" s="306"/>
    </row>
    <row r="11" spans="1:22" s="283" customFormat="1">
      <c r="A11" s="270"/>
      <c r="B11" s="314" t="s">
        <v>503</v>
      </c>
      <c r="D11" s="315">
        <v>0</v>
      </c>
      <c r="E11" s="316">
        <f>SUM(E9:E10)</f>
        <v>2605278</v>
      </c>
      <c r="F11" s="294"/>
      <c r="G11" s="316">
        <f>SUM(G9:G10)</f>
        <v>3385303</v>
      </c>
      <c r="H11" s="290"/>
      <c r="I11" s="316">
        <f>SUM(I9:I10)</f>
        <v>4194477</v>
      </c>
      <c r="J11" s="294"/>
      <c r="K11" s="316">
        <f>SUM(K9:K10)</f>
        <v>367</v>
      </c>
      <c r="L11" s="290"/>
      <c r="M11" s="316">
        <f>SUM(M9:M10)</f>
        <v>0</v>
      </c>
      <c r="N11" s="294"/>
      <c r="O11" s="316">
        <f>SUM(O9:O10)</f>
        <v>2770</v>
      </c>
      <c r="P11" s="290"/>
      <c r="Q11" s="316">
        <f>SUM(Q9:Q10)</f>
        <v>0</v>
      </c>
      <c r="R11" s="294"/>
      <c r="S11" s="316">
        <f>SUM(S9:S10)</f>
        <v>4972.87</v>
      </c>
      <c r="T11" s="290"/>
      <c r="U11" s="317">
        <f>SUM(U9:U10)</f>
        <v>0</v>
      </c>
      <c r="V11" s="317"/>
    </row>
    <row r="12" spans="1:22">
      <c r="A12" s="273"/>
      <c r="B12" s="283"/>
      <c r="D12" s="318"/>
      <c r="E12" s="308"/>
      <c r="F12" s="302"/>
      <c r="G12" s="308"/>
      <c r="H12" s="303"/>
      <c r="I12" s="308"/>
      <c r="J12" s="302"/>
      <c r="K12" s="308"/>
      <c r="L12" s="303"/>
      <c r="M12" s="308"/>
      <c r="N12" s="302"/>
      <c r="O12" s="308"/>
      <c r="P12" s="303"/>
      <c r="Q12" s="308"/>
      <c r="R12" s="302"/>
      <c r="S12" s="308"/>
      <c r="T12" s="303"/>
      <c r="U12" s="318"/>
      <c r="V12" s="319"/>
    </row>
    <row r="13" spans="1:22">
      <c r="A13" s="273"/>
      <c r="B13" s="307" t="s">
        <v>16</v>
      </c>
      <c r="F13" s="320"/>
      <c r="G13" s="320"/>
      <c r="H13" s="303"/>
      <c r="J13" s="320"/>
      <c r="K13" s="320"/>
      <c r="L13" s="303"/>
      <c r="M13" s="320"/>
      <c r="N13" s="320"/>
      <c r="O13" s="320"/>
      <c r="P13" s="303"/>
      <c r="Q13" s="320"/>
      <c r="R13" s="320"/>
      <c r="S13" s="320"/>
      <c r="T13" s="303"/>
      <c r="U13" s="320"/>
      <c r="V13" s="321"/>
    </row>
    <row r="14" spans="1:22">
      <c r="A14" s="216">
        <v>1112</v>
      </c>
      <c r="B14" s="320" t="s">
        <v>507</v>
      </c>
      <c r="C14" s="320"/>
      <c r="D14" s="322"/>
      <c r="E14" s="323">
        <v>533765</v>
      </c>
      <c r="F14" s="324"/>
      <c r="G14" s="323">
        <v>530262</v>
      </c>
      <c r="H14" s="325"/>
      <c r="I14" s="323"/>
      <c r="J14" s="324"/>
      <c r="K14" s="323">
        <v>0</v>
      </c>
      <c r="L14" s="325"/>
      <c r="M14" s="323">
        <v>0</v>
      </c>
      <c r="N14" s="324"/>
      <c r="O14" s="323">
        <v>0</v>
      </c>
      <c r="P14" s="325"/>
      <c r="Q14" s="323">
        <v>0</v>
      </c>
      <c r="R14" s="324"/>
      <c r="S14" s="323">
        <v>0</v>
      </c>
      <c r="T14" s="325"/>
      <c r="U14" s="309">
        <v>0</v>
      </c>
      <c r="V14" s="310"/>
    </row>
    <row r="15" spans="1:22">
      <c r="A15" s="216">
        <v>1121</v>
      </c>
      <c r="B15" s="320" t="s">
        <v>508</v>
      </c>
      <c r="C15" s="320"/>
      <c r="D15" s="322"/>
      <c r="E15" s="326">
        <v>0</v>
      </c>
      <c r="F15" s="324"/>
      <c r="G15" s="326">
        <v>0</v>
      </c>
      <c r="H15" s="325"/>
      <c r="I15" s="326"/>
      <c r="J15" s="324"/>
      <c r="K15" s="326">
        <v>0</v>
      </c>
      <c r="L15" s="325"/>
      <c r="M15" s="326">
        <v>0</v>
      </c>
      <c r="N15" s="324"/>
      <c r="O15" s="326">
        <v>0</v>
      </c>
      <c r="P15" s="325"/>
      <c r="Q15" s="326">
        <v>0</v>
      </c>
      <c r="R15" s="324"/>
      <c r="S15" s="326">
        <v>0</v>
      </c>
      <c r="T15" s="325"/>
      <c r="U15" s="309">
        <v>0</v>
      </c>
      <c r="V15" s="310"/>
    </row>
    <row r="16" spans="1:22">
      <c r="A16" s="216">
        <v>1122</v>
      </c>
      <c r="B16" s="320" t="s">
        <v>273</v>
      </c>
      <c r="C16" s="320"/>
      <c r="D16" s="322"/>
      <c r="E16" s="326">
        <v>768431.67</v>
      </c>
      <c r="F16" s="324"/>
      <c r="G16" s="326">
        <v>768432</v>
      </c>
      <c r="H16" s="325"/>
      <c r="I16" s="326">
        <v>768431.67</v>
      </c>
      <c r="J16" s="324"/>
      <c r="K16" s="326">
        <v>0</v>
      </c>
      <c r="L16" s="325"/>
      <c r="M16" s="326">
        <v>0</v>
      </c>
      <c r="N16" s="324"/>
      <c r="O16" s="326">
        <v>0</v>
      </c>
      <c r="P16" s="325"/>
      <c r="Q16" s="326">
        <v>0</v>
      </c>
      <c r="R16" s="324"/>
      <c r="S16" s="326">
        <v>0</v>
      </c>
      <c r="T16" s="325"/>
      <c r="U16" s="309">
        <v>0</v>
      </c>
      <c r="V16" s="310"/>
    </row>
    <row r="17" spans="1:26">
      <c r="A17" s="216">
        <v>1124</v>
      </c>
      <c r="B17" s="320" t="s">
        <v>509</v>
      </c>
      <c r="C17" s="320"/>
      <c r="D17" s="322"/>
      <c r="E17" s="326">
        <v>0</v>
      </c>
      <c r="F17" s="324"/>
      <c r="G17" s="326">
        <v>0</v>
      </c>
      <c r="H17" s="325"/>
      <c r="I17" s="326"/>
      <c r="J17" s="324"/>
      <c r="K17" s="326">
        <v>0</v>
      </c>
      <c r="L17" s="325"/>
      <c r="M17" s="326">
        <v>0</v>
      </c>
      <c r="N17" s="324"/>
      <c r="O17" s="326">
        <v>0</v>
      </c>
      <c r="P17" s="325"/>
      <c r="Q17" s="326">
        <v>0</v>
      </c>
      <c r="R17" s="324"/>
      <c r="S17" s="326">
        <v>0</v>
      </c>
      <c r="T17" s="325"/>
      <c r="U17" s="309">
        <v>0</v>
      </c>
      <c r="V17" s="310"/>
    </row>
    <row r="18" spans="1:26">
      <c r="A18" s="216" t="s">
        <v>474</v>
      </c>
      <c r="B18" s="320" t="s">
        <v>510</v>
      </c>
      <c r="C18" s="320"/>
      <c r="D18" s="322"/>
      <c r="E18" s="326">
        <v>400000</v>
      </c>
      <c r="F18" s="324"/>
      <c r="G18" s="326">
        <v>400000</v>
      </c>
      <c r="H18" s="325"/>
      <c r="I18" s="326"/>
      <c r="J18" s="324"/>
      <c r="K18" s="326">
        <v>0</v>
      </c>
      <c r="L18" s="325"/>
      <c r="M18" s="326">
        <v>0</v>
      </c>
      <c r="N18" s="324"/>
      <c r="O18" s="326">
        <v>0</v>
      </c>
      <c r="P18" s="325"/>
      <c r="Q18" s="326">
        <v>0</v>
      </c>
      <c r="R18" s="324"/>
      <c r="S18" s="326">
        <v>0</v>
      </c>
      <c r="T18" s="325"/>
      <c r="U18" s="309">
        <v>0</v>
      </c>
      <c r="V18" s="310"/>
    </row>
    <row r="19" spans="1:26">
      <c r="A19" s="216">
        <v>1126</v>
      </c>
      <c r="B19" s="320" t="s">
        <v>511</v>
      </c>
      <c r="C19" s="320"/>
      <c r="D19" s="322"/>
      <c r="E19" s="326">
        <v>3539064</v>
      </c>
      <c r="F19" s="324"/>
      <c r="G19" s="326">
        <v>3539064</v>
      </c>
      <c r="H19" s="325"/>
      <c r="I19" s="326"/>
      <c r="J19" s="324"/>
      <c r="K19" s="326">
        <v>0</v>
      </c>
      <c r="L19" s="325"/>
      <c r="M19" s="326">
        <v>0</v>
      </c>
      <c r="N19" s="324"/>
      <c r="O19" s="326">
        <v>0</v>
      </c>
      <c r="P19" s="325"/>
      <c r="Q19" s="326">
        <v>0</v>
      </c>
      <c r="R19" s="324"/>
      <c r="S19" s="326">
        <v>0</v>
      </c>
      <c r="T19" s="325"/>
      <c r="U19" s="309">
        <v>0</v>
      </c>
      <c r="V19" s="310"/>
    </row>
    <row r="20" spans="1:26">
      <c r="A20" s="216">
        <v>1128</v>
      </c>
      <c r="B20" s="320" t="s">
        <v>512</v>
      </c>
      <c r="C20" s="320"/>
      <c r="D20" s="322"/>
      <c r="E20" s="326">
        <v>3178148</v>
      </c>
      <c r="F20" s="324"/>
      <c r="G20" s="326">
        <v>3178148</v>
      </c>
      <c r="H20" s="325"/>
      <c r="I20" s="326"/>
      <c r="J20" s="324"/>
      <c r="K20" s="326">
        <v>0</v>
      </c>
      <c r="L20" s="325"/>
      <c r="M20" s="326">
        <v>0</v>
      </c>
      <c r="N20" s="324"/>
      <c r="O20" s="326">
        <v>0</v>
      </c>
      <c r="P20" s="325"/>
      <c r="Q20" s="326">
        <v>0</v>
      </c>
      <c r="R20" s="324"/>
      <c r="S20" s="326">
        <v>0</v>
      </c>
      <c r="T20" s="325"/>
      <c r="U20" s="309">
        <v>0</v>
      </c>
      <c r="V20" s="310"/>
    </row>
    <row r="21" spans="1:26">
      <c r="A21" s="216">
        <v>1129</v>
      </c>
      <c r="B21" s="320" t="s">
        <v>513</v>
      </c>
      <c r="C21" s="320"/>
      <c r="D21" s="322"/>
      <c r="E21" s="326">
        <v>400000</v>
      </c>
      <c r="F21" s="324"/>
      <c r="G21" s="326">
        <v>400000</v>
      </c>
      <c r="H21" s="325"/>
      <c r="I21" s="326"/>
      <c r="J21" s="324"/>
      <c r="K21" s="326">
        <v>0</v>
      </c>
      <c r="L21" s="325"/>
      <c r="M21" s="326">
        <v>0</v>
      </c>
      <c r="N21" s="324"/>
      <c r="O21" s="326">
        <v>0</v>
      </c>
      <c r="P21" s="325"/>
      <c r="Q21" s="326">
        <v>0</v>
      </c>
      <c r="R21" s="324"/>
      <c r="S21" s="326">
        <v>0</v>
      </c>
      <c r="T21" s="325"/>
      <c r="U21" s="309">
        <v>0</v>
      </c>
      <c r="V21" s="310"/>
    </row>
    <row r="22" spans="1:26">
      <c r="A22" s="216">
        <v>1130</v>
      </c>
      <c r="B22" s="320" t="s">
        <v>514</v>
      </c>
      <c r="C22" s="320"/>
      <c r="D22" s="322"/>
      <c r="E22" s="326">
        <v>1000000</v>
      </c>
      <c r="F22" s="324"/>
      <c r="G22" s="326">
        <v>1000000</v>
      </c>
      <c r="H22" s="325"/>
      <c r="I22" s="326"/>
      <c r="J22" s="324"/>
      <c r="K22" s="326">
        <v>0</v>
      </c>
      <c r="L22" s="325"/>
      <c r="M22" s="326">
        <v>0</v>
      </c>
      <c r="N22" s="324"/>
      <c r="O22" s="326">
        <v>0</v>
      </c>
      <c r="P22" s="325"/>
      <c r="Q22" s="326">
        <v>0</v>
      </c>
      <c r="R22" s="324"/>
      <c r="S22" s="326">
        <v>0</v>
      </c>
      <c r="T22" s="325"/>
      <c r="U22" s="309">
        <v>0</v>
      </c>
      <c r="V22" s="310"/>
    </row>
    <row r="23" spans="1:26" hidden="1">
      <c r="A23" s="273"/>
      <c r="B23" s="320"/>
      <c r="C23" s="320"/>
      <c r="D23" s="322"/>
      <c r="E23" s="327"/>
      <c r="F23" s="328"/>
      <c r="G23" s="327"/>
      <c r="H23" s="325"/>
      <c r="I23" s="327"/>
      <c r="J23" s="328"/>
      <c r="K23" s="327">
        <v>0</v>
      </c>
      <c r="L23" s="325"/>
      <c r="M23" s="327">
        <v>0</v>
      </c>
      <c r="N23" s="328"/>
      <c r="O23" s="327">
        <v>0</v>
      </c>
      <c r="P23" s="325"/>
      <c r="Q23" s="327">
        <v>0</v>
      </c>
      <c r="R23" s="328"/>
      <c r="S23" s="327">
        <v>0</v>
      </c>
      <c r="T23" s="325"/>
      <c r="U23" s="329">
        <v>0</v>
      </c>
      <c r="V23" s="319"/>
      <c r="W23" s="320"/>
      <c r="X23" s="320"/>
      <c r="Y23" s="320"/>
      <c r="Z23" s="320"/>
    </row>
    <row r="24" spans="1:26" s="283" customFormat="1">
      <c r="A24" s="359"/>
      <c r="B24" s="314" t="s">
        <v>135</v>
      </c>
      <c r="D24" s="330"/>
      <c r="E24" s="331">
        <f>SUM(E14:E23)</f>
        <v>9819408.6699999999</v>
      </c>
      <c r="F24" s="332"/>
      <c r="G24" s="331">
        <f>SUM(G14:G23)</f>
        <v>9815906</v>
      </c>
      <c r="H24" s="333"/>
      <c r="I24" s="331">
        <f>SUM(I14:I23)</f>
        <v>768431.67</v>
      </c>
      <c r="J24" s="332"/>
      <c r="K24" s="331">
        <f>SUM(K14:K23)</f>
        <v>0</v>
      </c>
      <c r="L24" s="333"/>
      <c r="M24" s="331">
        <f>SUM(M14:M23)</f>
        <v>0</v>
      </c>
      <c r="N24" s="332"/>
      <c r="O24" s="331">
        <f>SUM(O14:O23)</f>
        <v>0</v>
      </c>
      <c r="P24" s="333"/>
      <c r="Q24" s="331">
        <f>SUM(Q14:Q23)</f>
        <v>0</v>
      </c>
      <c r="R24" s="332"/>
      <c r="S24" s="331">
        <f>SUM(S14:S23)</f>
        <v>0</v>
      </c>
      <c r="T24" s="333"/>
      <c r="U24" s="331">
        <f>SUM(U14:U23)</f>
        <v>0</v>
      </c>
      <c r="V24" s="317"/>
      <c r="W24" s="287"/>
      <c r="X24" s="287"/>
      <c r="Y24" s="287"/>
      <c r="Z24" s="287"/>
    </row>
    <row r="25" spans="1:26">
      <c r="A25" s="273"/>
      <c r="E25" s="334"/>
      <c r="F25" s="320"/>
      <c r="G25" s="334"/>
      <c r="H25" s="325"/>
      <c r="I25" s="334"/>
      <c r="J25" s="320"/>
      <c r="K25" s="334"/>
      <c r="L25" s="325"/>
      <c r="M25" s="334"/>
      <c r="N25" s="320"/>
      <c r="O25" s="334"/>
      <c r="P25" s="325"/>
      <c r="Q25" s="334"/>
      <c r="R25" s="320"/>
      <c r="S25" s="334"/>
      <c r="T25" s="325"/>
      <c r="U25" s="334"/>
      <c r="V25" s="319"/>
    </row>
    <row r="26" spans="1:26">
      <c r="A26" s="273"/>
      <c r="E26" s="334"/>
      <c r="F26" s="320"/>
      <c r="G26" s="334"/>
      <c r="H26" s="325"/>
      <c r="I26" s="334"/>
      <c r="J26" s="320"/>
      <c r="K26" s="334"/>
      <c r="L26" s="325"/>
      <c r="M26" s="334"/>
      <c r="N26" s="320"/>
      <c r="O26" s="334"/>
      <c r="P26" s="325"/>
      <c r="Q26" s="334"/>
      <c r="R26" s="320"/>
      <c r="S26" s="334"/>
      <c r="T26" s="325"/>
      <c r="U26" s="334"/>
      <c r="V26" s="319"/>
    </row>
    <row r="27" spans="1:26">
      <c r="A27" s="273"/>
      <c r="B27" s="307" t="s">
        <v>29</v>
      </c>
      <c r="E27" s="334"/>
      <c r="F27" s="320"/>
      <c r="G27" s="334"/>
      <c r="H27" s="325"/>
      <c r="I27" s="334"/>
      <c r="J27" s="320"/>
      <c r="K27" s="334"/>
      <c r="L27" s="325"/>
      <c r="M27" s="334"/>
      <c r="N27" s="320"/>
      <c r="O27" s="334"/>
      <c r="P27" s="325"/>
      <c r="Q27" s="334"/>
      <c r="R27" s="320"/>
      <c r="S27" s="334"/>
      <c r="T27" s="325"/>
      <c r="U27" s="335"/>
      <c r="V27" s="319"/>
    </row>
    <row r="28" spans="1:26">
      <c r="A28" s="273" t="s">
        <v>501</v>
      </c>
      <c r="B28" s="284" t="s">
        <v>203</v>
      </c>
      <c r="C28" s="284" t="s">
        <v>204</v>
      </c>
      <c r="D28" s="322"/>
      <c r="E28" s="335"/>
      <c r="F28" s="320"/>
      <c r="G28" s="335"/>
      <c r="H28" s="325"/>
      <c r="I28" s="335">
        <v>450565</v>
      </c>
      <c r="J28" s="320"/>
      <c r="K28" s="335">
        <v>506</v>
      </c>
      <c r="L28" s="325"/>
      <c r="M28" s="335">
        <v>-4009</v>
      </c>
      <c r="N28" s="320"/>
      <c r="O28" s="335">
        <v>7077</v>
      </c>
      <c r="P28" s="325"/>
      <c r="Q28" s="335">
        <v>22163</v>
      </c>
      <c r="R28" s="320"/>
      <c r="S28" s="335">
        <v>6097.15</v>
      </c>
      <c r="T28" s="325"/>
      <c r="U28" s="335">
        <v>-30948.379999999997</v>
      </c>
      <c r="V28" s="336"/>
      <c r="W28" s="325"/>
      <c r="X28" s="335"/>
    </row>
    <row r="29" spans="1:26">
      <c r="A29" s="273" t="s">
        <v>502</v>
      </c>
      <c r="B29" s="320" t="s">
        <v>483</v>
      </c>
      <c r="C29" s="320" t="s">
        <v>34</v>
      </c>
      <c r="D29" s="322"/>
      <c r="E29" s="334">
        <v>144069</v>
      </c>
      <c r="F29" s="320"/>
      <c r="G29" s="334">
        <v>155495</v>
      </c>
      <c r="H29" s="325"/>
      <c r="I29" s="334">
        <v>8139439</v>
      </c>
      <c r="J29" s="320"/>
      <c r="K29" s="318">
        <v>11696</v>
      </c>
      <c r="L29" s="319"/>
      <c r="M29" s="318">
        <v>-102520</v>
      </c>
      <c r="N29" s="320"/>
      <c r="O29" s="334"/>
      <c r="P29" s="325"/>
      <c r="Q29" s="334"/>
      <c r="R29" s="320"/>
      <c r="S29" s="334"/>
      <c r="T29" s="325"/>
      <c r="U29" s="337"/>
      <c r="V29" s="319"/>
      <c r="W29" s="325"/>
      <c r="X29" s="337"/>
    </row>
    <row r="30" spans="1:26">
      <c r="A30" s="275" t="s">
        <v>497</v>
      </c>
      <c r="B30" s="320" t="s">
        <v>410</v>
      </c>
      <c r="C30" s="320"/>
      <c r="D30" s="322"/>
      <c r="E30" s="337">
        <v>2046526</v>
      </c>
      <c r="F30" s="320"/>
      <c r="G30" s="337">
        <v>1935447</v>
      </c>
      <c r="H30" s="325"/>
      <c r="I30" s="337">
        <v>510213</v>
      </c>
      <c r="J30" s="320"/>
      <c r="K30" s="318"/>
      <c r="L30" s="319"/>
      <c r="M30" s="318"/>
      <c r="N30" s="320"/>
      <c r="O30" s="337"/>
      <c r="P30" s="325"/>
      <c r="Q30" s="337"/>
      <c r="R30" s="320"/>
      <c r="S30" s="337">
        <v>306376.93</v>
      </c>
      <c r="T30" s="325"/>
      <c r="U30" s="337">
        <v>-573011.21</v>
      </c>
      <c r="V30" s="338"/>
      <c r="W30" s="325"/>
      <c r="X30" s="337"/>
    </row>
    <row r="31" spans="1:26">
      <c r="A31" s="275" t="s">
        <v>500</v>
      </c>
      <c r="B31" s="320" t="s">
        <v>515</v>
      </c>
      <c r="C31" s="320"/>
      <c r="D31" s="322"/>
      <c r="E31" s="337"/>
      <c r="F31" s="320"/>
      <c r="G31" s="337"/>
      <c r="H31" s="325"/>
      <c r="I31" s="337"/>
      <c r="J31" s="320"/>
      <c r="K31" s="318"/>
      <c r="L31" s="319"/>
      <c r="M31" s="318">
        <v>-8559</v>
      </c>
      <c r="N31" s="320"/>
      <c r="O31" s="337"/>
      <c r="P31" s="339"/>
      <c r="Q31" s="337">
        <v>-28122</v>
      </c>
      <c r="R31" s="320"/>
      <c r="S31" s="337"/>
      <c r="T31" s="339"/>
      <c r="U31" s="318">
        <v>-24834.550000000003</v>
      </c>
      <c r="V31" s="319"/>
    </row>
    <row r="32" spans="1:26">
      <c r="A32" s="275" t="s">
        <v>412</v>
      </c>
      <c r="B32" s="320" t="s">
        <v>516</v>
      </c>
      <c r="C32" s="320" t="s">
        <v>102</v>
      </c>
      <c r="D32" s="322">
        <v>0</v>
      </c>
      <c r="E32" s="337">
        <v>-855863</v>
      </c>
      <c r="F32" s="320"/>
      <c r="G32" s="337">
        <v>-855863</v>
      </c>
      <c r="H32" s="325"/>
      <c r="I32" s="337">
        <v>-563077</v>
      </c>
      <c r="J32" s="320"/>
      <c r="K32" s="318"/>
      <c r="L32" s="319"/>
      <c r="M32" s="318"/>
      <c r="N32" s="320"/>
      <c r="O32" s="337"/>
      <c r="P32" s="325"/>
      <c r="Q32" s="337"/>
      <c r="R32" s="320"/>
      <c r="S32" s="337"/>
      <c r="T32" s="325"/>
      <c r="U32" s="327">
        <v>0</v>
      </c>
      <c r="V32" s="319"/>
    </row>
    <row r="33" spans="1:22">
      <c r="A33" s="273"/>
      <c r="B33" s="283" t="s">
        <v>504</v>
      </c>
      <c r="E33" s="331">
        <f>SUM(E28:E32)</f>
        <v>1334732</v>
      </c>
      <c r="F33" s="287"/>
      <c r="G33" s="331">
        <f>SUM(G28:G32)</f>
        <v>1235079</v>
      </c>
      <c r="H33" s="340"/>
      <c r="I33" s="331">
        <f>SUM(I28:I32)</f>
        <v>8537140</v>
      </c>
      <c r="J33" s="287"/>
      <c r="K33" s="331">
        <f>SUM(K28:K32)</f>
        <v>12202</v>
      </c>
      <c r="L33" s="340"/>
      <c r="M33" s="331">
        <f>SUM(M28:M32)</f>
        <v>-115088</v>
      </c>
      <c r="N33" s="287"/>
      <c r="O33" s="331">
        <f>SUM(O28:O32)</f>
        <v>7077</v>
      </c>
      <c r="P33" s="340"/>
      <c r="Q33" s="331">
        <f>SUM(Q28:Q32)</f>
        <v>-5959</v>
      </c>
      <c r="R33" s="287"/>
      <c r="S33" s="331">
        <f>SUM(S28:S32)</f>
        <v>312474.08</v>
      </c>
      <c r="T33" s="340"/>
      <c r="U33" s="331">
        <f>SUM(U28:U32)</f>
        <v>-628794.14</v>
      </c>
      <c r="V33" s="336"/>
    </row>
    <row r="34" spans="1:22">
      <c r="A34" s="273"/>
      <c r="F34" s="320"/>
      <c r="G34" s="320"/>
      <c r="H34" s="303"/>
      <c r="J34" s="320"/>
      <c r="K34" s="320"/>
      <c r="L34" s="303"/>
      <c r="M34" s="320"/>
      <c r="N34" s="320"/>
      <c r="O34" s="320"/>
      <c r="P34" s="303"/>
      <c r="Q34" s="320"/>
      <c r="R34" s="320"/>
      <c r="S34" s="320"/>
      <c r="T34" s="303"/>
      <c r="U34" s="320"/>
      <c r="V34" s="303"/>
    </row>
    <row r="35" spans="1:22" ht="15.75" thickBot="1">
      <c r="A35" s="267" t="s">
        <v>413</v>
      </c>
      <c r="B35" s="283" t="s">
        <v>505</v>
      </c>
      <c r="E35" s="341">
        <f>+E33+E24+E11</f>
        <v>13759418.67</v>
      </c>
      <c r="F35" s="287"/>
      <c r="G35" s="341">
        <f>+G33+G24+G11</f>
        <v>14436288</v>
      </c>
      <c r="H35" s="290"/>
      <c r="I35" s="341">
        <f>+I33+I24+I11</f>
        <v>13500048.67</v>
      </c>
      <c r="J35" s="287"/>
      <c r="K35" s="341">
        <f>+K33+K24+K11</f>
        <v>12569</v>
      </c>
      <c r="L35" s="290"/>
      <c r="M35" s="341">
        <f>+M33+M24+M11</f>
        <v>-115088</v>
      </c>
      <c r="N35" s="287"/>
      <c r="O35" s="341">
        <f>+O33+O24+O11</f>
        <v>9847</v>
      </c>
      <c r="P35" s="290"/>
      <c r="Q35" s="341">
        <f>+Q33+Q24+Q11</f>
        <v>-5959</v>
      </c>
      <c r="R35" s="287"/>
      <c r="S35" s="341">
        <f>+S33+S24+S11</f>
        <v>317446.95</v>
      </c>
      <c r="T35" s="290"/>
      <c r="U35" s="341">
        <f>+U33+U24+U11</f>
        <v>-628794.14</v>
      </c>
      <c r="V35" s="336"/>
    </row>
    <row r="36" spans="1:22" ht="15.75" thickTop="1">
      <c r="A36" s="267" t="s">
        <v>414</v>
      </c>
      <c r="B36" s="287"/>
      <c r="C36" s="320"/>
      <c r="D36" s="320"/>
      <c r="E36" s="336"/>
      <c r="F36" s="320"/>
      <c r="G36" s="336"/>
      <c r="H36" s="303"/>
      <c r="I36" s="336"/>
      <c r="J36" s="320"/>
      <c r="K36" s="336"/>
      <c r="L36" s="303"/>
      <c r="M36" s="336"/>
      <c r="N36" s="320"/>
      <c r="O36" s="336"/>
      <c r="P36" s="303"/>
      <c r="Q36" s="336"/>
      <c r="R36" s="320"/>
      <c r="S36" s="336"/>
      <c r="T36" s="303"/>
      <c r="U36" s="336"/>
      <c r="V36" s="336"/>
    </row>
    <row r="37" spans="1:22">
      <c r="A37" s="267" t="s">
        <v>415</v>
      </c>
      <c r="B37" s="287" t="s">
        <v>517</v>
      </c>
      <c r="C37" s="320"/>
      <c r="D37" s="320"/>
      <c r="E37" s="335">
        <v>5789084</v>
      </c>
      <c r="F37" s="320"/>
      <c r="G37" s="335">
        <v>5818839</v>
      </c>
      <c r="H37" s="303"/>
      <c r="I37" s="335">
        <v>5410898</v>
      </c>
      <c r="J37" s="320"/>
      <c r="K37" s="335"/>
      <c r="L37" s="303"/>
      <c r="M37" s="335"/>
      <c r="N37" s="320"/>
      <c r="O37" s="335"/>
      <c r="P37" s="303"/>
      <c r="Q37" s="335"/>
      <c r="R37" s="320"/>
      <c r="S37" s="335"/>
      <c r="T37" s="303"/>
      <c r="U37" s="336"/>
      <c r="V37" s="336"/>
    </row>
    <row r="38" spans="1:22">
      <c r="B38" s="283" t="s">
        <v>518</v>
      </c>
      <c r="E38" s="336">
        <v>4000000</v>
      </c>
      <c r="F38" s="320"/>
      <c r="G38" s="336">
        <v>4000000</v>
      </c>
      <c r="H38" s="303"/>
      <c r="I38" s="336">
        <v>4000000</v>
      </c>
      <c r="J38" s="320"/>
      <c r="K38" s="336"/>
      <c r="L38" s="303"/>
      <c r="M38" s="336"/>
      <c r="N38" s="320"/>
      <c r="O38" s="336"/>
      <c r="P38" s="303"/>
      <c r="Q38" s="336"/>
      <c r="R38" s="320"/>
      <c r="S38" s="336"/>
      <c r="T38" s="303"/>
      <c r="U38" s="336"/>
      <c r="V38" s="336"/>
    </row>
    <row r="39" spans="1:22" s="262" customFormat="1" ht="12">
      <c r="E39" s="263"/>
      <c r="F39" s="263"/>
      <c r="G39" s="268"/>
      <c r="H39" s="265"/>
      <c r="I39" s="276"/>
      <c r="J39" s="277"/>
      <c r="K39" s="263"/>
      <c r="L39" s="265"/>
      <c r="M39" s="265"/>
      <c r="N39" s="265"/>
      <c r="O39" s="265"/>
      <c r="P39" s="265"/>
      <c r="Q39" s="265"/>
      <c r="R39" s="263"/>
      <c r="S39" s="263"/>
      <c r="T39" s="265"/>
      <c r="U39" s="263"/>
      <c r="V39" s="263"/>
    </row>
    <row r="40" spans="1:22" s="262" customFormat="1" ht="12">
      <c r="B40" s="262" t="s">
        <v>506</v>
      </c>
      <c r="E40" s="263"/>
      <c r="F40" s="263"/>
      <c r="G40" s="272"/>
      <c r="H40" s="265"/>
      <c r="I40" s="263"/>
      <c r="J40" s="277"/>
      <c r="K40" s="263"/>
      <c r="L40" s="265"/>
      <c r="M40" s="265"/>
      <c r="N40" s="265"/>
      <c r="O40" s="265"/>
      <c r="P40" s="265"/>
      <c r="Q40" s="265"/>
      <c r="R40" s="263"/>
      <c r="S40" s="263"/>
      <c r="T40" s="263"/>
      <c r="U40" s="263"/>
      <c r="V40" s="263"/>
    </row>
    <row r="41" spans="1:22" s="262" customFormat="1" ht="12">
      <c r="B41" s="262" t="s">
        <v>499</v>
      </c>
      <c r="E41" s="263"/>
      <c r="G41" s="278"/>
      <c r="H41" s="264"/>
      <c r="I41" s="263"/>
      <c r="J41" s="264"/>
      <c r="L41" s="264"/>
      <c r="M41" s="274"/>
      <c r="N41" s="264"/>
      <c r="O41" s="279"/>
      <c r="P41" s="264"/>
      <c r="Q41" s="264"/>
    </row>
    <row r="42" spans="1:22" s="262" customFormat="1" ht="12">
      <c r="B42" s="262" t="s">
        <v>519</v>
      </c>
      <c r="E42" s="263"/>
      <c r="H42" s="264"/>
      <c r="I42" s="263"/>
      <c r="J42" s="264"/>
      <c r="L42" s="264">
        <v>22.22</v>
      </c>
      <c r="P42" s="264"/>
      <c r="Q42" s="280"/>
    </row>
    <row r="43" spans="1:22">
      <c r="H43" s="342"/>
      <c r="J43" s="342"/>
      <c r="L43" s="342"/>
      <c r="O43" s="320"/>
      <c r="P43" s="320"/>
      <c r="Q43" s="320"/>
      <c r="R43" s="320"/>
    </row>
    <row r="44" spans="1:22">
      <c r="H44" s="342"/>
      <c r="J44" s="342"/>
      <c r="L44" s="342"/>
      <c r="O44" s="320"/>
      <c r="P44" s="320"/>
      <c r="Q44" s="320"/>
      <c r="R44" s="320"/>
    </row>
    <row r="45" spans="1:22">
      <c r="B45" s="283"/>
      <c r="G45" s="344"/>
      <c r="H45" s="342"/>
      <c r="J45" s="342"/>
      <c r="L45" s="342"/>
      <c r="O45" s="309"/>
      <c r="P45" s="309"/>
      <c r="Q45" s="309"/>
      <c r="R45" s="320"/>
    </row>
    <row r="46" spans="1:22">
      <c r="D46" s="300"/>
      <c r="H46" s="342"/>
      <c r="J46" s="342"/>
      <c r="L46" s="342"/>
    </row>
    <row r="47" spans="1:22" s="345" customFormat="1">
      <c r="A47" s="281"/>
      <c r="B47" s="345" t="s">
        <v>105</v>
      </c>
      <c r="H47" s="346"/>
      <c r="J47" s="346"/>
      <c r="L47" s="346"/>
    </row>
    <row r="48" spans="1:22">
      <c r="B48" s="283" t="s">
        <v>106</v>
      </c>
      <c r="G48" s="344"/>
      <c r="H48" s="342"/>
      <c r="I48" s="284"/>
      <c r="J48" s="342"/>
      <c r="L48" s="342"/>
    </row>
    <row r="49" spans="9:27">
      <c r="K49" s="347">
        <f>+K10</f>
        <v>367</v>
      </c>
      <c r="L49" s="343"/>
      <c r="M49" s="347"/>
      <c r="N49" s="343"/>
      <c r="O49" s="347">
        <f>+O10</f>
        <v>2770</v>
      </c>
      <c r="P49" s="343"/>
      <c r="Q49" s="347"/>
      <c r="S49" s="284" t="s">
        <v>439</v>
      </c>
      <c r="V49" s="348">
        <v>2403</v>
      </c>
    </row>
    <row r="50" spans="9:27">
      <c r="K50" s="347">
        <v>0</v>
      </c>
      <c r="L50" s="343"/>
      <c r="M50" s="347"/>
      <c r="N50" s="343"/>
      <c r="O50" s="347">
        <v>0</v>
      </c>
      <c r="P50" s="343"/>
      <c r="Q50" s="347"/>
      <c r="S50" s="284" t="s">
        <v>413</v>
      </c>
      <c r="V50" s="349"/>
    </row>
    <row r="51" spans="9:27">
      <c r="K51" s="335"/>
      <c r="L51" s="350"/>
      <c r="M51" s="335"/>
      <c r="N51" s="350"/>
      <c r="O51" s="335"/>
      <c r="P51" s="350"/>
      <c r="Q51" s="335"/>
      <c r="S51" s="284" t="s">
        <v>414</v>
      </c>
      <c r="V51" s="351">
        <v>6022</v>
      </c>
    </row>
    <row r="52" spans="9:27">
      <c r="K52" s="335">
        <f>+K28+K29</f>
        <v>12202</v>
      </c>
      <c r="L52" s="350"/>
      <c r="M52" s="335"/>
      <c r="N52" s="350"/>
      <c r="O52" s="335">
        <f>+O28+O29</f>
        <v>7077</v>
      </c>
      <c r="P52" s="350"/>
      <c r="Q52" s="335"/>
      <c r="S52" s="284" t="s">
        <v>440</v>
      </c>
      <c r="V52" s="348">
        <v>150640</v>
      </c>
    </row>
    <row r="53" spans="9:27">
      <c r="K53" s="335"/>
      <c r="L53" s="350"/>
      <c r="M53" s="335"/>
      <c r="N53" s="350"/>
      <c r="O53" s="335"/>
      <c r="P53" s="350"/>
      <c r="Q53" s="335"/>
      <c r="S53" s="284" t="s">
        <v>441</v>
      </c>
      <c r="V53" s="351"/>
    </row>
    <row r="54" spans="9:27">
      <c r="K54" s="347"/>
      <c r="L54" s="343"/>
      <c r="M54" s="347">
        <f>+M28+M29</f>
        <v>-106529</v>
      </c>
      <c r="N54" s="343"/>
      <c r="O54" s="347"/>
      <c r="P54" s="343"/>
      <c r="Q54" s="347">
        <f>+Q28+Q29</f>
        <v>22163</v>
      </c>
      <c r="S54" s="284" t="s">
        <v>437</v>
      </c>
      <c r="V54" s="349">
        <v>543774</v>
      </c>
    </row>
    <row r="55" spans="9:27">
      <c r="K55" s="347"/>
      <c r="L55" s="343"/>
      <c r="M55" s="347">
        <f>+M31</f>
        <v>-8559</v>
      </c>
      <c r="N55" s="343"/>
      <c r="O55" s="347"/>
      <c r="P55" s="343"/>
      <c r="Q55" s="347">
        <f>+Q31</f>
        <v>-28122</v>
      </c>
      <c r="S55" s="284" t="s">
        <v>442</v>
      </c>
      <c r="V55" s="348">
        <v>-19563</v>
      </c>
    </row>
    <row r="56" spans="9:27">
      <c r="K56" s="347"/>
      <c r="L56" s="343"/>
      <c r="M56" s="347"/>
      <c r="N56" s="343"/>
      <c r="O56" s="347"/>
      <c r="P56" s="343"/>
      <c r="Q56" s="347"/>
      <c r="V56" s="349"/>
    </row>
    <row r="57" spans="9:27">
      <c r="K57" s="352">
        <f>SUM(K49:K56)</f>
        <v>12569</v>
      </c>
      <c r="L57" s="343"/>
      <c r="M57" s="352">
        <f>SUM(M49:M56)</f>
        <v>-115088</v>
      </c>
      <c r="N57" s="343"/>
      <c r="O57" s="352">
        <f>SUM(O49:O56)</f>
        <v>9847</v>
      </c>
      <c r="P57" s="347"/>
      <c r="Q57" s="352">
        <f>SUM(Q49:Q56)</f>
        <v>-5959</v>
      </c>
      <c r="V57" s="353">
        <f>SUM(V49:V56)</f>
        <v>683276</v>
      </c>
    </row>
    <row r="58" spans="9:27">
      <c r="K58" s="343"/>
      <c r="L58" s="343"/>
      <c r="M58" s="343"/>
      <c r="N58" s="343"/>
      <c r="O58" s="343"/>
      <c r="P58" s="343"/>
      <c r="Q58" s="343"/>
    </row>
    <row r="59" spans="9:27">
      <c r="I59" s="320" t="s">
        <v>446</v>
      </c>
      <c r="K59" s="343">
        <v>80890</v>
      </c>
      <c r="L59" s="343"/>
      <c r="M59" s="343">
        <v>207006</v>
      </c>
      <c r="N59" s="343"/>
      <c r="O59" s="343">
        <v>159065</v>
      </c>
      <c r="P59" s="343"/>
      <c r="Q59" s="343">
        <v>524211</v>
      </c>
      <c r="S59" s="354">
        <f>SUM(O59:Q59)</f>
        <v>683276</v>
      </c>
      <c r="T59" s="320"/>
      <c r="U59" s="320"/>
      <c r="V59" s="320"/>
    </row>
    <row r="60" spans="9:27">
      <c r="I60" s="320" t="s">
        <v>388</v>
      </c>
      <c r="K60" s="355">
        <f>+K59-K57</f>
        <v>68321</v>
      </c>
      <c r="L60" s="356"/>
      <c r="M60" s="356">
        <f>+M59-M57</f>
        <v>322094</v>
      </c>
      <c r="N60" s="356"/>
      <c r="O60" s="355">
        <f>+O59-O57</f>
        <v>149218</v>
      </c>
      <c r="P60" s="356"/>
      <c r="Q60" s="356">
        <f>+Q59-Q57</f>
        <v>530170</v>
      </c>
      <c r="S60" s="320"/>
      <c r="T60" s="320"/>
      <c r="U60" s="320"/>
      <c r="V60" s="357"/>
    </row>
    <row r="61" spans="9:27">
      <c r="K61" s="358"/>
      <c r="O61" s="358"/>
      <c r="S61" s="320"/>
      <c r="T61" s="320"/>
      <c r="U61" s="320"/>
      <c r="V61" s="320"/>
    </row>
    <row r="62" spans="9:27">
      <c r="S62" s="320"/>
      <c r="T62" s="320"/>
      <c r="U62" s="320"/>
      <c r="V62" s="320"/>
    </row>
    <row r="63" spans="9:27">
      <c r="O63" s="320"/>
      <c r="S63" s="320"/>
      <c r="T63" s="320"/>
      <c r="U63" s="320"/>
      <c r="V63" s="320"/>
      <c r="AA63" s="284" t="s">
        <v>484</v>
      </c>
    </row>
    <row r="64" spans="9:27">
      <c r="S64" s="320"/>
      <c r="T64" s="320"/>
      <c r="U64" s="320"/>
      <c r="V64" s="320"/>
    </row>
    <row r="65" spans="11:22">
      <c r="S65" s="320"/>
      <c r="T65" s="320"/>
      <c r="U65" s="320"/>
      <c r="V65" s="320"/>
    </row>
    <row r="66" spans="11:22">
      <c r="S66" s="320"/>
      <c r="T66" s="320"/>
      <c r="U66" s="320"/>
      <c r="V66" s="320"/>
    </row>
    <row r="72" spans="11:22">
      <c r="K72" s="284">
        <v>12494.53</v>
      </c>
      <c r="O72" s="284">
        <v>-494428.15</v>
      </c>
    </row>
    <row r="73" spans="11:22">
      <c r="K73" s="284">
        <v>431960.18</v>
      </c>
      <c r="O73" s="284">
        <v>839538.06</v>
      </c>
    </row>
    <row r="74" spans="11:22">
      <c r="K74" s="284">
        <f>SUM(K72:K73)</f>
        <v>444454.71</v>
      </c>
      <c r="O74" s="284">
        <f>SUM(O72:O73)</f>
        <v>345109.91000000003</v>
      </c>
    </row>
  </sheetData>
  <mergeCells count="7">
    <mergeCell ref="E4:I4"/>
    <mergeCell ref="K4:U4"/>
    <mergeCell ref="K5:M5"/>
    <mergeCell ref="O5:Q5"/>
    <mergeCell ref="S5:U5"/>
    <mergeCell ref="B2:U2"/>
    <mergeCell ref="B1:U1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49"/>
      <c r="V1" s="23"/>
      <c r="W1" s="23"/>
    </row>
    <row r="2" spans="1:25" ht="12.75" thickBot="1">
      <c r="B2" s="35"/>
      <c r="C2" s="23"/>
      <c r="D2" s="260" t="s">
        <v>485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47"/>
      <c r="V1" s="23"/>
      <c r="W1" s="23"/>
    </row>
    <row r="2" spans="1:25" ht="12.75" thickBot="1">
      <c r="B2" s="35"/>
      <c r="C2" s="23"/>
      <c r="D2" s="260" t="s">
        <v>485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30" ht="12.75" thickBot="1">
      <c r="B2" s="35"/>
      <c r="C2" s="23"/>
      <c r="D2" s="260" t="s">
        <v>443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3"/>
    </row>
    <row r="2" spans="1:23">
      <c r="B2" s="35"/>
      <c r="C2" s="23"/>
      <c r="D2" s="253" t="s">
        <v>78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253" t="s">
        <v>79</v>
      </c>
      <c r="H4" s="253"/>
      <c r="I4" s="253"/>
      <c r="J4" s="253"/>
      <c r="K4" s="253"/>
      <c r="L4" s="253"/>
      <c r="M4" s="24"/>
      <c r="N4" s="253" t="s">
        <v>80</v>
      </c>
      <c r="O4" s="253"/>
      <c r="P4" s="253"/>
      <c r="Q4" s="253"/>
      <c r="R4" s="253"/>
      <c r="S4" s="253"/>
      <c r="T4" s="253"/>
      <c r="U4" s="253"/>
      <c r="V4" s="253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251" t="s">
        <v>81</v>
      </c>
      <c r="O5" s="251"/>
      <c r="P5" s="251"/>
      <c r="Q5" s="26"/>
      <c r="R5" s="251" t="s">
        <v>82</v>
      </c>
      <c r="S5" s="251"/>
      <c r="T5" s="251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3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253" t="s">
        <v>79</v>
      </c>
      <c r="H4" s="253"/>
      <c r="I4" s="253"/>
      <c r="J4" s="253"/>
      <c r="K4" s="253"/>
      <c r="L4" s="24"/>
      <c r="M4" s="255" t="s">
        <v>80</v>
      </c>
      <c r="N4" s="255"/>
      <c r="O4" s="255"/>
      <c r="P4" s="255"/>
      <c r="Q4" s="255"/>
      <c r="R4" s="255"/>
      <c r="S4" s="255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256"/>
      <c r="H5" s="256"/>
      <c r="I5" s="256"/>
      <c r="J5" s="256"/>
      <c r="K5" s="256"/>
      <c r="L5" s="24"/>
      <c r="M5" s="251" t="s">
        <v>81</v>
      </c>
      <c r="N5" s="251"/>
      <c r="O5" s="251"/>
      <c r="P5" s="26"/>
      <c r="Q5" s="254" t="s">
        <v>82</v>
      </c>
      <c r="R5" s="254"/>
      <c r="S5" s="254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3" type="noConversion"/>
  <pageMargins left="0.26" right="0.28000000000000003" top="1" bottom="1" header="0.5" footer="0.5"/>
  <pageSetup scale="92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90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3"/>
    </row>
    <row r="2" spans="1:22" ht="12.75" thickBot="1">
      <c r="B2" s="35"/>
      <c r="C2" s="23"/>
      <c r="D2" s="251" t="s">
        <v>78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51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6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6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6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7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6"/>
      <c r="V5" s="257" t="s">
        <v>166</v>
      </c>
      <c r="W5" s="257"/>
      <c r="X5" s="257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6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51" t="s">
        <v>81</v>
      </c>
      <c r="O5" s="251"/>
      <c r="P5" s="251"/>
      <c r="Q5" s="26"/>
      <c r="R5" s="254" t="s">
        <v>82</v>
      </c>
      <c r="S5" s="254"/>
      <c r="T5" s="254"/>
      <c r="U5" s="26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6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165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193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193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193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193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193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193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4" t="s">
        <v>127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209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209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209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209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209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209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209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209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4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227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51" t="s">
        <v>252</v>
      </c>
      <c r="E2" s="251"/>
      <c r="F2" s="251"/>
      <c r="G2" s="251"/>
      <c r="H2" s="251"/>
      <c r="I2" s="251"/>
      <c r="J2" s="251"/>
      <c r="K2" s="251"/>
      <c r="L2" s="251"/>
      <c r="M2" s="256"/>
      <c r="N2" s="251"/>
      <c r="O2" s="251"/>
      <c r="P2" s="251"/>
      <c r="Q2" s="251"/>
      <c r="R2" s="251"/>
      <c r="S2" s="251"/>
      <c r="T2" s="251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252" t="s">
        <v>0</v>
      </c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21"/>
      <c r="V1" s="23"/>
      <c r="W1" s="23"/>
    </row>
    <row r="2" spans="1:25" ht="12.75" thickBot="1">
      <c r="B2" s="35"/>
      <c r="C2" s="23"/>
      <c r="D2" s="260" t="s">
        <v>284</v>
      </c>
      <c r="E2" s="260"/>
      <c r="F2" s="260"/>
      <c r="G2" s="260"/>
      <c r="H2" s="260"/>
      <c r="I2" s="260"/>
      <c r="J2" s="260"/>
      <c r="K2" s="260"/>
      <c r="L2" s="260"/>
      <c r="M2" s="261"/>
      <c r="N2" s="260"/>
      <c r="O2" s="260"/>
      <c r="P2" s="260"/>
      <c r="Q2" s="260"/>
      <c r="R2" s="260"/>
      <c r="S2" s="260"/>
      <c r="T2" s="260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259" t="s">
        <v>210</v>
      </c>
      <c r="H4" s="254"/>
      <c r="I4" s="254"/>
      <c r="J4" s="254"/>
      <c r="K4" s="254"/>
      <c r="L4" s="254"/>
      <c r="M4" s="24"/>
      <c r="N4" s="254" t="s">
        <v>80</v>
      </c>
      <c r="O4" s="254"/>
      <c r="P4" s="254"/>
      <c r="Q4" s="254"/>
      <c r="R4" s="254"/>
      <c r="S4" s="254"/>
      <c r="T4" s="254"/>
      <c r="U4" s="254"/>
      <c r="V4" s="254"/>
      <c r="W4" s="254"/>
      <c r="X4" s="254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58" t="s">
        <v>81</v>
      </c>
      <c r="O5" s="258"/>
      <c r="P5" s="258"/>
      <c r="Q5" s="85"/>
      <c r="R5" s="257" t="s">
        <v>82</v>
      </c>
      <c r="S5" s="257"/>
      <c r="T5" s="257"/>
      <c r="U5" s="85"/>
      <c r="V5" s="257" t="s">
        <v>166</v>
      </c>
      <c r="W5" s="257"/>
      <c r="X5" s="257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D16FAB-174C-42F0-BA2E-8D2F9CF3C7D0}">
  <ds:schemaRefs>
    <ds:schemaRef ds:uri="http://purl.org/dc/elements/1.1/"/>
    <ds:schemaRef ds:uri="http://purl.org/dc/terms/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762caf36-b0c2-49b4-ab14-ff4bceb8c0ae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174</vt:i4>
      </vt:variant>
      <vt:variant>
        <vt:lpstr>Named Ranges</vt:lpstr>
      </vt:variant>
      <vt:variant>
        <vt:i4>147</vt:i4>
      </vt:variant>
    </vt:vector>
  </HeadingPairs>
  <TitlesOfParts>
    <vt:vector size="321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Feb 2019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2020-02-21T18:14:42Z</cp:lastPrinted>
  <dcterms:created xsi:type="dcterms:W3CDTF">2002-07-18T23:08:00Z</dcterms:created>
  <dcterms:modified xsi:type="dcterms:W3CDTF">2020-02-21T18:15:03Z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