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095" windowHeight="6285" activeTab="2"/>
  </bookViews>
  <sheets>
    <sheet name="Blackbody Curve" sheetId="1" r:id="rId1"/>
    <sheet name="Power Generation" sheetId="2" r:id="rId2"/>
    <sheet name="Chart3" sheetId="3" r:id="rId3"/>
    <sheet name="Voltage" sheetId="4" r:id="rId4"/>
  </sheets>
  <definedNames/>
  <calcPr fullCalcOnLoad="1"/>
</workbook>
</file>

<file path=xl/sharedStrings.xml><?xml version="1.0" encoding="utf-8"?>
<sst xmlns="http://schemas.openxmlformats.org/spreadsheetml/2006/main" count="41" uniqueCount="39">
  <si>
    <t>L</t>
  </si>
  <si>
    <t>P</t>
  </si>
  <si>
    <r>
      <t> </t>
    </r>
    <r>
      <rPr>
        <sz val="10"/>
        <color indexed="8"/>
        <rFont val="Comic Sans MS"/>
        <family val="4"/>
      </rPr>
      <t>P</t>
    </r>
    <r>
      <rPr>
        <vertAlign val="subscript"/>
        <sz val="10"/>
        <color indexed="8"/>
        <rFont val="Symbol"/>
        <family val="1"/>
      </rPr>
      <t>l</t>
    </r>
    <r>
      <rPr>
        <sz val="10"/>
        <color indexed="8"/>
        <rFont val="Comic Sans MS"/>
        <family val="4"/>
      </rPr>
      <t>=Power per m² area per m wavelength</t>
    </r>
  </si>
  <si>
    <r>
      <t> h = Planck's constant (6.626 x 10</t>
    </r>
    <r>
      <rPr>
        <vertAlign val="superscript"/>
        <sz val="10"/>
        <color indexed="8"/>
        <rFont val="Comic Sans MS"/>
        <family val="4"/>
      </rPr>
      <t>-34</t>
    </r>
    <r>
      <rPr>
        <sz val="10"/>
        <color indexed="8"/>
        <rFont val="Comic Sans MS"/>
        <family val="4"/>
      </rPr>
      <t xml:space="preserve"> Js) </t>
    </r>
  </si>
  <si>
    <r>
      <t> c = Speed of Light (3 x 10</t>
    </r>
    <r>
      <rPr>
        <vertAlign val="superscript"/>
        <sz val="10"/>
        <color indexed="8"/>
        <rFont val="Comic Sans MS"/>
        <family val="4"/>
      </rPr>
      <t>8</t>
    </r>
    <r>
      <rPr>
        <sz val="10"/>
        <color indexed="8"/>
        <rFont val="Comic Sans MS"/>
        <family val="4"/>
      </rPr>
      <t xml:space="preserve"> m/s) </t>
    </r>
  </si>
  <si>
    <r>
      <t> </t>
    </r>
    <r>
      <rPr>
        <b/>
        <sz val="10"/>
        <color indexed="8"/>
        <rFont val="Symbol"/>
        <family val="1"/>
      </rPr>
      <t>l</t>
    </r>
    <r>
      <rPr>
        <sz val="10"/>
        <color indexed="8"/>
        <rFont val="Comic Sans MS"/>
        <family val="4"/>
      </rPr>
      <t xml:space="preserve"> = Wavelength (m) </t>
    </r>
  </si>
  <si>
    <r>
      <t> k = Boltzmann Constant (1.38 x 10</t>
    </r>
    <r>
      <rPr>
        <vertAlign val="superscript"/>
        <sz val="10"/>
        <color indexed="8"/>
        <rFont val="Comic Sans MS"/>
        <family val="4"/>
      </rPr>
      <t>-23</t>
    </r>
    <r>
      <rPr>
        <sz val="10"/>
        <color indexed="8"/>
        <rFont val="Comic Sans MS"/>
        <family val="4"/>
      </rPr>
      <t xml:space="preserve"> J/K)</t>
    </r>
  </si>
  <si>
    <t> T = Temperature (K)</t>
  </si>
  <si>
    <t>h</t>
  </si>
  <si>
    <t>c</t>
  </si>
  <si>
    <t>k</t>
  </si>
  <si>
    <t>T</t>
  </si>
  <si>
    <t>Sky Temperature</t>
  </si>
  <si>
    <t>Air Temperature</t>
  </si>
  <si>
    <t>s</t>
  </si>
  <si>
    <r>
      <t>watt/m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K</t>
    </r>
    <r>
      <rPr>
        <vertAlign val="superscript"/>
        <sz val="10"/>
        <rFont val="Arial"/>
        <family val="2"/>
      </rPr>
      <t>4</t>
    </r>
  </si>
  <si>
    <t>e</t>
  </si>
  <si>
    <t>(Krylon Ultra Flat Black)</t>
  </si>
  <si>
    <t>Emissive Power</t>
  </si>
  <si>
    <r>
      <t>o</t>
    </r>
    <r>
      <rPr>
        <sz val="10"/>
        <rFont val="Arial"/>
        <family val="0"/>
      </rPr>
      <t>C</t>
    </r>
  </si>
  <si>
    <r>
      <t>Sky Temperature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C)</t>
    </r>
  </si>
  <si>
    <t>T.E. Efficiency</t>
  </si>
  <si>
    <t>Electric Power (watts)</t>
  </si>
  <si>
    <t>Emissive Power (watts)</t>
  </si>
  <si>
    <t>Radiator width</t>
  </si>
  <si>
    <t>Radiator Length</t>
  </si>
  <si>
    <t>cm</t>
  </si>
  <si>
    <t>K</t>
  </si>
  <si>
    <t>watts/meter*K</t>
  </si>
  <si>
    <t>A</t>
  </si>
  <si>
    <r>
      <t>m</t>
    </r>
    <r>
      <rPr>
        <vertAlign val="superscript"/>
        <sz val="10"/>
        <rFont val="Arial"/>
        <family val="2"/>
      </rPr>
      <t>2</t>
    </r>
  </si>
  <si>
    <t>m</t>
  </si>
  <si>
    <r>
      <t>D</t>
    </r>
    <r>
      <rPr>
        <sz val="10"/>
        <rFont val="Arial"/>
        <family val="0"/>
      </rPr>
      <t>T</t>
    </r>
  </si>
  <si>
    <t>Seebeck Co. (S)</t>
  </si>
  <si>
    <t>Junctions (n)</t>
  </si>
  <si>
    <r>
      <t>D</t>
    </r>
    <r>
      <rPr>
        <sz val="10"/>
        <rFont val="Arial"/>
        <family val="0"/>
      </rPr>
      <t>V (</t>
    </r>
    <r>
      <rPr>
        <sz val="10"/>
        <rFont val="Arial"/>
        <family val="2"/>
      </rPr>
      <t>m</t>
    </r>
    <r>
      <rPr>
        <sz val="10"/>
        <rFont val="Arial"/>
        <family val="0"/>
      </rPr>
      <t>V)</t>
    </r>
  </si>
  <si>
    <r>
      <t>m</t>
    </r>
    <r>
      <rPr>
        <sz val="10"/>
        <rFont val="Arial"/>
        <family val="0"/>
      </rPr>
      <t>V/(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C*Junction)</t>
    </r>
  </si>
  <si>
    <t>I (Amps</t>
  </si>
  <si>
    <t>Estimated Cost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</si>
</sst>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15">
    <font>
      <sz val="10"/>
      <name val="Arial"/>
      <family val="0"/>
    </font>
    <font>
      <sz val="10"/>
      <color indexed="8"/>
      <name val="Comic Sans MS"/>
      <family val="4"/>
    </font>
    <font>
      <vertAlign val="subscript"/>
      <sz val="10"/>
      <color indexed="8"/>
      <name val="Symbol"/>
      <family val="1"/>
    </font>
    <font>
      <vertAlign val="superscript"/>
      <sz val="10"/>
      <color indexed="8"/>
      <name val="Comic Sans MS"/>
      <family val="4"/>
    </font>
    <font>
      <b/>
      <sz val="10"/>
      <color indexed="8"/>
      <name val="Symbol"/>
      <family val="1"/>
    </font>
    <font>
      <sz val="8"/>
      <name val="Arial"/>
      <family val="0"/>
    </font>
    <font>
      <sz val="11.5"/>
      <name val="Arial"/>
      <family val="0"/>
    </font>
    <font>
      <b/>
      <sz val="11.5"/>
      <name val="Arial"/>
      <family val="0"/>
    </font>
    <font>
      <vertAlign val="superscript"/>
      <sz val="10"/>
      <name val="Arial"/>
      <family val="2"/>
    </font>
    <font>
      <sz val="10"/>
      <name val="Symbol"/>
      <family val="1"/>
    </font>
    <font>
      <b/>
      <sz val="10"/>
      <name val="Arial"/>
      <family val="2"/>
    </font>
    <font>
      <b/>
      <sz val="16.25"/>
      <name val="Arial"/>
      <family val="0"/>
    </font>
    <font>
      <sz val="20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8" fillId="0" borderId="0" xfId="0" applyFont="1" applyAlignment="1">
      <alignment/>
    </xf>
    <xf numFmtId="9" fontId="0" fillId="0" borderId="0" xfId="0" applyNumberFormat="1" applyAlignment="1">
      <alignment/>
    </xf>
    <xf numFmtId="0" fontId="9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Intensity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'Blackbody Curve'!$A$7:$A$300</c:f>
              <c:numCache/>
            </c:numRef>
          </c:xVal>
          <c:yVal>
            <c:numRef>
              <c:f>'Blackbody Curve'!$B$7:$B$300</c:f>
              <c:numCache/>
            </c:numRef>
          </c:yVal>
          <c:smooth val="1"/>
        </c:ser>
        <c:axId val="50509467"/>
        <c:axId val="51932020"/>
      </c:scatterChart>
      <c:valAx>
        <c:axId val="50509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Wavelength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932020"/>
        <c:crosses val="autoZero"/>
        <c:crossBetween val="midCat"/>
        <c:dispUnits/>
      </c:valAx>
      <c:valAx>
        <c:axId val="519320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094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Generated Electric Power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6925"/>
          <c:w val="0.9555"/>
          <c:h val="0.72825"/>
        </c:manualLayout>
      </c:layout>
      <c:scatterChart>
        <c:scatterStyle val="smooth"/>
        <c:varyColors val="0"/>
        <c:ser>
          <c:idx val="0"/>
          <c:order val="0"/>
          <c:tx>
            <c:strRef>
              <c:f>'Power Generation'!$C$9</c:f>
              <c:strCache>
                <c:ptCount val="1"/>
                <c:pt idx="0">
                  <c:v>Electric Power (watts)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'Power Generation'!$A$10:$A$141</c:f>
              <c:numCache/>
            </c:numRef>
          </c:xVal>
          <c:yVal>
            <c:numRef>
              <c:f>'Power Generation'!$C$10:$C$141</c:f>
              <c:numCache/>
            </c:numRef>
          </c:yVal>
          <c:smooth val="1"/>
        </c:ser>
        <c:axId val="64734997"/>
        <c:axId val="45744062"/>
      </c:scatterChart>
      <c:valAx>
        <c:axId val="64734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Sky Temperature (oC)</a:t>
                </a:r>
              </a:p>
            </c:rich>
          </c:tx>
          <c:layout>
            <c:manualLayout>
              <c:xMode val="factor"/>
              <c:yMode val="factor"/>
              <c:x val="0.003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744062"/>
        <c:crosses val="autoZero"/>
        <c:crossBetween val="midCat"/>
        <c:dispUnits/>
      </c:valAx>
      <c:valAx>
        <c:axId val="45744062"/>
        <c:scaling>
          <c:orientation val="minMax"/>
          <c:max val="0.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Electric Power Generated (watts)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734997"/>
        <c:crossesAt val="-150"/>
        <c:crossBetween val="midCat"/>
        <c:dispUnits/>
        <c:majorUnit val="0.01"/>
        <c:minorUnit val="0.0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65"/>
          <c:y val="0.2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Voltage output vs sky 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Voltage!$D$8</c:f>
              <c:strCache>
                <c:ptCount val="1"/>
                <c:pt idx="0">
                  <c:v>DV (mV)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Voltage!$A$9:$A$128</c:f>
              <c:numCache>
                <c:ptCount val="120"/>
                <c:pt idx="0">
                  <c:v>15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11</c:v>
                </c:pt>
                <c:pt idx="5">
                  <c:v>10</c:v>
                </c:pt>
                <c:pt idx="6">
                  <c:v>9</c:v>
                </c:pt>
                <c:pt idx="7">
                  <c:v>8</c:v>
                </c:pt>
                <c:pt idx="8">
                  <c:v>7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-1</c:v>
                </c:pt>
                <c:pt idx="17">
                  <c:v>-2</c:v>
                </c:pt>
                <c:pt idx="18">
                  <c:v>-3</c:v>
                </c:pt>
                <c:pt idx="19">
                  <c:v>-4</c:v>
                </c:pt>
                <c:pt idx="20">
                  <c:v>-5</c:v>
                </c:pt>
                <c:pt idx="21">
                  <c:v>-6</c:v>
                </c:pt>
                <c:pt idx="22">
                  <c:v>-7</c:v>
                </c:pt>
                <c:pt idx="23">
                  <c:v>-8</c:v>
                </c:pt>
                <c:pt idx="24">
                  <c:v>-9</c:v>
                </c:pt>
                <c:pt idx="25">
                  <c:v>-10</c:v>
                </c:pt>
                <c:pt idx="26">
                  <c:v>-11</c:v>
                </c:pt>
                <c:pt idx="27">
                  <c:v>-12</c:v>
                </c:pt>
                <c:pt idx="28">
                  <c:v>-13</c:v>
                </c:pt>
                <c:pt idx="29">
                  <c:v>-14</c:v>
                </c:pt>
                <c:pt idx="30">
                  <c:v>-15</c:v>
                </c:pt>
                <c:pt idx="31">
                  <c:v>-16</c:v>
                </c:pt>
                <c:pt idx="32">
                  <c:v>-17</c:v>
                </c:pt>
                <c:pt idx="33">
                  <c:v>-18</c:v>
                </c:pt>
                <c:pt idx="34">
                  <c:v>-19</c:v>
                </c:pt>
                <c:pt idx="35">
                  <c:v>-20</c:v>
                </c:pt>
                <c:pt idx="36">
                  <c:v>-21</c:v>
                </c:pt>
                <c:pt idx="37">
                  <c:v>-22</c:v>
                </c:pt>
                <c:pt idx="38">
                  <c:v>-23</c:v>
                </c:pt>
                <c:pt idx="39">
                  <c:v>-24</c:v>
                </c:pt>
                <c:pt idx="40">
                  <c:v>-25</c:v>
                </c:pt>
                <c:pt idx="41">
                  <c:v>-26</c:v>
                </c:pt>
                <c:pt idx="42">
                  <c:v>-27</c:v>
                </c:pt>
                <c:pt idx="43">
                  <c:v>-28</c:v>
                </c:pt>
                <c:pt idx="44">
                  <c:v>-29</c:v>
                </c:pt>
                <c:pt idx="45">
                  <c:v>-30</c:v>
                </c:pt>
                <c:pt idx="46">
                  <c:v>-31</c:v>
                </c:pt>
                <c:pt idx="47">
                  <c:v>-32</c:v>
                </c:pt>
                <c:pt idx="48">
                  <c:v>-33</c:v>
                </c:pt>
                <c:pt idx="49">
                  <c:v>-34</c:v>
                </c:pt>
                <c:pt idx="50">
                  <c:v>-35</c:v>
                </c:pt>
                <c:pt idx="51">
                  <c:v>-36</c:v>
                </c:pt>
                <c:pt idx="52">
                  <c:v>-37</c:v>
                </c:pt>
                <c:pt idx="53">
                  <c:v>-38</c:v>
                </c:pt>
                <c:pt idx="54">
                  <c:v>-39</c:v>
                </c:pt>
                <c:pt idx="55">
                  <c:v>-40</c:v>
                </c:pt>
                <c:pt idx="56">
                  <c:v>-41</c:v>
                </c:pt>
                <c:pt idx="57">
                  <c:v>-42</c:v>
                </c:pt>
                <c:pt idx="58">
                  <c:v>-43</c:v>
                </c:pt>
                <c:pt idx="59">
                  <c:v>-44</c:v>
                </c:pt>
                <c:pt idx="60">
                  <c:v>-45</c:v>
                </c:pt>
                <c:pt idx="61">
                  <c:v>-46</c:v>
                </c:pt>
                <c:pt idx="62">
                  <c:v>-47</c:v>
                </c:pt>
                <c:pt idx="63">
                  <c:v>-48</c:v>
                </c:pt>
                <c:pt idx="64">
                  <c:v>-49</c:v>
                </c:pt>
                <c:pt idx="65">
                  <c:v>-50</c:v>
                </c:pt>
                <c:pt idx="66">
                  <c:v>-51</c:v>
                </c:pt>
                <c:pt idx="67">
                  <c:v>-52</c:v>
                </c:pt>
                <c:pt idx="68">
                  <c:v>-53</c:v>
                </c:pt>
                <c:pt idx="69">
                  <c:v>-54</c:v>
                </c:pt>
                <c:pt idx="70">
                  <c:v>-55</c:v>
                </c:pt>
                <c:pt idx="71">
                  <c:v>-56</c:v>
                </c:pt>
                <c:pt idx="72">
                  <c:v>-57</c:v>
                </c:pt>
                <c:pt idx="73">
                  <c:v>-58</c:v>
                </c:pt>
                <c:pt idx="74">
                  <c:v>-59</c:v>
                </c:pt>
                <c:pt idx="75">
                  <c:v>-60</c:v>
                </c:pt>
                <c:pt idx="76">
                  <c:v>-61</c:v>
                </c:pt>
                <c:pt idx="77">
                  <c:v>-62</c:v>
                </c:pt>
                <c:pt idx="78">
                  <c:v>-63</c:v>
                </c:pt>
                <c:pt idx="79">
                  <c:v>-64</c:v>
                </c:pt>
                <c:pt idx="80">
                  <c:v>-65</c:v>
                </c:pt>
                <c:pt idx="81">
                  <c:v>-66</c:v>
                </c:pt>
                <c:pt idx="82">
                  <c:v>-67</c:v>
                </c:pt>
                <c:pt idx="83">
                  <c:v>-68</c:v>
                </c:pt>
                <c:pt idx="84">
                  <c:v>-69</c:v>
                </c:pt>
                <c:pt idx="85">
                  <c:v>-70</c:v>
                </c:pt>
                <c:pt idx="86">
                  <c:v>-71</c:v>
                </c:pt>
                <c:pt idx="87">
                  <c:v>-72</c:v>
                </c:pt>
                <c:pt idx="88">
                  <c:v>-73</c:v>
                </c:pt>
                <c:pt idx="89">
                  <c:v>-74</c:v>
                </c:pt>
                <c:pt idx="90">
                  <c:v>-75</c:v>
                </c:pt>
                <c:pt idx="91">
                  <c:v>-76</c:v>
                </c:pt>
                <c:pt idx="92">
                  <c:v>-77</c:v>
                </c:pt>
                <c:pt idx="93">
                  <c:v>-78</c:v>
                </c:pt>
                <c:pt idx="94">
                  <c:v>-79</c:v>
                </c:pt>
                <c:pt idx="95">
                  <c:v>-80</c:v>
                </c:pt>
                <c:pt idx="96">
                  <c:v>-81</c:v>
                </c:pt>
                <c:pt idx="97">
                  <c:v>-82</c:v>
                </c:pt>
                <c:pt idx="98">
                  <c:v>-83</c:v>
                </c:pt>
                <c:pt idx="99">
                  <c:v>-84</c:v>
                </c:pt>
                <c:pt idx="100">
                  <c:v>-85</c:v>
                </c:pt>
                <c:pt idx="101">
                  <c:v>-86</c:v>
                </c:pt>
                <c:pt idx="102">
                  <c:v>-87</c:v>
                </c:pt>
                <c:pt idx="103">
                  <c:v>-88</c:v>
                </c:pt>
                <c:pt idx="104">
                  <c:v>-89</c:v>
                </c:pt>
                <c:pt idx="105">
                  <c:v>-90</c:v>
                </c:pt>
                <c:pt idx="106">
                  <c:v>-91</c:v>
                </c:pt>
                <c:pt idx="107">
                  <c:v>-92</c:v>
                </c:pt>
                <c:pt idx="108">
                  <c:v>-93</c:v>
                </c:pt>
                <c:pt idx="109">
                  <c:v>-94</c:v>
                </c:pt>
                <c:pt idx="110">
                  <c:v>-95</c:v>
                </c:pt>
                <c:pt idx="111">
                  <c:v>-96</c:v>
                </c:pt>
                <c:pt idx="112">
                  <c:v>-97</c:v>
                </c:pt>
                <c:pt idx="113">
                  <c:v>-98</c:v>
                </c:pt>
                <c:pt idx="114">
                  <c:v>-99</c:v>
                </c:pt>
                <c:pt idx="115">
                  <c:v>-100</c:v>
                </c:pt>
                <c:pt idx="116">
                  <c:v>-101</c:v>
                </c:pt>
                <c:pt idx="117">
                  <c:v>-102</c:v>
                </c:pt>
                <c:pt idx="118">
                  <c:v>-103</c:v>
                </c:pt>
                <c:pt idx="119">
                  <c:v>-104</c:v>
                </c:pt>
              </c:numCache>
            </c:numRef>
          </c:xVal>
          <c:yVal>
            <c:numRef>
              <c:f>Voltage!$D$9:$D$128</c:f>
              <c:numCache>
                <c:ptCount val="120"/>
                <c:pt idx="0">
                  <c:v>0</c:v>
                </c:pt>
                <c:pt idx="1">
                  <c:v>0.067941385679491</c:v>
                </c:pt>
                <c:pt idx="2">
                  <c:v>0.13517664938490404</c:v>
                </c:pt>
                <c:pt idx="3">
                  <c:v>0.20171070068276525</c:v>
                </c:pt>
                <c:pt idx="4">
                  <c:v>0.26754843201221623</c:v>
                </c:pt>
                <c:pt idx="5">
                  <c:v>0.3326947186850003</c:v>
                </c:pt>
                <c:pt idx="6">
                  <c:v>0.3971544188854746</c:v>
                </c:pt>
                <c:pt idx="7">
                  <c:v>0.46093237367060375</c:v>
                </c:pt>
                <c:pt idx="8">
                  <c:v>0.5240334069699615</c:v>
                </c:pt>
                <c:pt idx="9">
                  <c:v>0.5864623255857349</c:v>
                </c:pt>
                <c:pt idx="10">
                  <c:v>0.6482239191927154</c:v>
                </c:pt>
                <c:pt idx="11">
                  <c:v>0.7093229603383053</c:v>
                </c:pt>
                <c:pt idx="12">
                  <c:v>0.7697642044425179</c:v>
                </c:pt>
                <c:pt idx="13">
                  <c:v>0.8295523897979719</c:v>
                </c:pt>
                <c:pt idx="14">
                  <c:v>0.8886922375699019</c:v>
                </c:pt>
                <c:pt idx="15">
                  <c:v>0.9471884517961462</c:v>
                </c:pt>
                <c:pt idx="16">
                  <c:v>1.005045719387155</c:v>
                </c:pt>
                <c:pt idx="17">
                  <c:v>1.0622687101259847</c:v>
                </c:pt>
                <c:pt idx="18">
                  <c:v>1.1188620766683068</c:v>
                </c:pt>
                <c:pt idx="19">
                  <c:v>1.174830454542397</c:v>
                </c:pt>
                <c:pt idx="20">
                  <c:v>1.230178462149144</c:v>
                </c:pt>
                <c:pt idx="21">
                  <c:v>1.284910700762042</c:v>
                </c:pt>
                <c:pt idx="22">
                  <c:v>1.339031754527196</c:v>
                </c:pt>
                <c:pt idx="23">
                  <c:v>1.3925461904633247</c:v>
                </c:pt>
                <c:pt idx="24">
                  <c:v>1.44545855846175</c:v>
                </c:pt>
                <c:pt idx="25">
                  <c:v>1.497773391286405</c:v>
                </c:pt>
                <c:pt idx="26">
                  <c:v>1.5494952045738348</c:v>
                </c:pt>
                <c:pt idx="27">
                  <c:v>1.6006284968331892</c:v>
                </c:pt>
                <c:pt idx="28">
                  <c:v>1.6511777494462325</c:v>
                </c:pt>
                <c:pt idx="29">
                  <c:v>1.7011474266673352</c:v>
                </c:pt>
                <c:pt idx="30">
                  <c:v>1.7505419756234768</c:v>
                </c:pt>
                <c:pt idx="31">
                  <c:v>1.7993658263142485</c:v>
                </c:pt>
                <c:pt idx="32">
                  <c:v>1.8476233916118467</c:v>
                </c:pt>
                <c:pt idx="33">
                  <c:v>1.895319067261084</c:v>
                </c:pt>
                <c:pt idx="34">
                  <c:v>1.9424572318793765</c:v>
                </c:pt>
                <c:pt idx="35">
                  <c:v>1.9890422469567515</c:v>
                </c:pt>
                <c:pt idx="36">
                  <c:v>2.0350784568558447</c:v>
                </c:pt>
                <c:pt idx="37">
                  <c:v>2.0805701888119037</c:v>
                </c:pt>
                <c:pt idx="38">
                  <c:v>2.125521752932783</c:v>
                </c:pt>
                <c:pt idx="39">
                  <c:v>2.1699374421989472</c:v>
                </c:pt>
                <c:pt idx="40">
                  <c:v>2.2138215324634722</c:v>
                </c:pt>
                <c:pt idx="41">
                  <c:v>2.257178282452038</c:v>
                </c:pt>
                <c:pt idx="42">
                  <c:v>2.30001193376294</c:v>
                </c:pt>
                <c:pt idx="43">
                  <c:v>2.342326710867079</c:v>
                </c:pt>
                <c:pt idx="44">
                  <c:v>2.384126821107968</c:v>
                </c:pt>
                <c:pt idx="45">
                  <c:v>2.425416454701727</c:v>
                </c:pt>
                <c:pt idx="46">
                  <c:v>2.4661997847370847</c:v>
                </c:pt>
                <c:pt idx="47">
                  <c:v>2.506480967175384</c:v>
                </c:pt>
                <c:pt idx="48">
                  <c:v>2.546264140850571</c:v>
                </c:pt>
                <c:pt idx="49">
                  <c:v>2.5855534274692054</c:v>
                </c:pt>
                <c:pt idx="50">
                  <c:v>2.6243529316104555</c:v>
                </c:pt>
                <c:pt idx="51">
                  <c:v>2.6626667407260953</c:v>
                </c:pt>
                <c:pt idx="52">
                  <c:v>2.700498925140514</c:v>
                </c:pt>
                <c:pt idx="53">
                  <c:v>2.737853538050706</c:v>
                </c:pt>
                <c:pt idx="54">
                  <c:v>2.774734615526277</c:v>
                </c:pt>
                <c:pt idx="55">
                  <c:v>2.8111461765094408</c:v>
                </c:pt>
                <c:pt idx="56">
                  <c:v>2.847092222815022</c:v>
                </c:pt>
                <c:pt idx="57">
                  <c:v>2.882576739130454</c:v>
                </c:pt>
                <c:pt idx="58">
                  <c:v>2.917603693015777</c:v>
                </c:pt>
                <c:pt idx="59">
                  <c:v>2.952177034903646</c:v>
                </c:pt>
                <c:pt idx="60">
                  <c:v>2.98630069809932</c:v>
                </c:pt>
                <c:pt idx="61">
                  <c:v>3.0199785987806704</c:v>
                </c:pt>
                <c:pt idx="62">
                  <c:v>3.053214635998177</c:v>
                </c:pt>
                <c:pt idx="63">
                  <c:v>3.086012691674929</c:v>
                </c:pt>
                <c:pt idx="64">
                  <c:v>3.118376630606625</c:v>
                </c:pt>
                <c:pt idx="65">
                  <c:v>3.1503103004615722</c:v>
                </c:pt>
                <c:pt idx="66">
                  <c:v>3.1818175317806903</c:v>
                </c:pt>
                <c:pt idx="67">
                  <c:v>3.2129021379775042</c:v>
                </c:pt>
                <c:pt idx="68">
                  <c:v>3.2435679153381503</c:v>
                </c:pt>
                <c:pt idx="69">
                  <c:v>3.2738186430213734</c:v>
                </c:pt>
                <c:pt idx="70">
                  <c:v>3.303658083058529</c:v>
                </c:pt>
                <c:pt idx="71">
                  <c:v>3.333089980353582</c:v>
                </c:pt>
                <c:pt idx="72">
                  <c:v>3.3621180626831055</c:v>
                </c:pt>
                <c:pt idx="73">
                  <c:v>3.3907460406962797</c:v>
                </c:pt>
                <c:pt idx="74">
                  <c:v>3.418977607914901</c:v>
                </c:pt>
                <c:pt idx="75">
                  <c:v>3.446816440733368</c:v>
                </c:pt>
                <c:pt idx="76">
                  <c:v>3.474266198418693</c:v>
                </c:pt>
                <c:pt idx="77">
                  <c:v>3.5013305231104956</c:v>
                </c:pt>
                <c:pt idx="78">
                  <c:v>3.528013039821005</c:v>
                </c:pt>
                <c:pt idx="79">
                  <c:v>3.554317356435062</c:v>
                </c:pt>
                <c:pt idx="80">
                  <c:v>3.5802470637101136</c:v>
                </c:pt>
                <c:pt idx="81">
                  <c:v>3.6058057352762174</c:v>
                </c:pt>
                <c:pt idx="82">
                  <c:v>3.630996927636041</c:v>
                </c:pt>
                <c:pt idx="83">
                  <c:v>3.6558241801648608</c:v>
                </c:pt>
                <c:pt idx="84">
                  <c:v>3.680291015110562</c:v>
                </c:pt>
                <c:pt idx="85">
                  <c:v>3.70440093759364</c:v>
                </c:pt>
                <c:pt idx="86">
                  <c:v>3.7281574356072005</c:v>
                </c:pt>
                <c:pt idx="87">
                  <c:v>3.7515639800169556</c:v>
                </c:pt>
                <c:pt idx="88">
                  <c:v>3.7746240245612284</c:v>
                </c:pt>
                <c:pt idx="89">
                  <c:v>3.7973410058509534</c:v>
                </c:pt>
                <c:pt idx="90">
                  <c:v>3.8197183433696713</c:v>
                </c:pt>
                <c:pt idx="91">
                  <c:v>3.8417594394735315</c:v>
                </c:pt>
                <c:pt idx="92">
                  <c:v>3.863467679391298</c:v>
                </c:pt>
                <c:pt idx="93">
                  <c:v>3.884846431224339</c:v>
                </c:pt>
                <c:pt idx="94">
                  <c:v>3.905899045946636</c:v>
                </c:pt>
                <c:pt idx="95">
                  <c:v>3.9266288574047725</c:v>
                </c:pt>
                <c:pt idx="96">
                  <c:v>3.9470391823179516</c:v>
                </c:pt>
                <c:pt idx="97">
                  <c:v>3.967133320277979</c:v>
                </c:pt>
                <c:pt idx="98">
                  <c:v>3.986914553749272</c:v>
                </c:pt>
                <c:pt idx="99">
                  <c:v>4.006386148068856</c:v>
                </c:pt>
                <c:pt idx="100">
                  <c:v>4.0255513514463654</c:v>
                </c:pt>
                <c:pt idx="101">
                  <c:v>4.044413394964046</c:v>
                </c:pt>
                <c:pt idx="102">
                  <c:v>4.062975492576754</c:v>
                </c:pt>
                <c:pt idx="103">
                  <c:v>4.081240841111951</c:v>
                </c:pt>
                <c:pt idx="104">
                  <c:v>4.099212620269711</c:v>
                </c:pt>
                <c:pt idx="105">
                  <c:v>4.116893992622715</c:v>
                </c:pt>
                <c:pt idx="106">
                  <c:v>4.134288103616254</c:v>
                </c:pt>
                <c:pt idx="107">
                  <c:v>4.151398081568231</c:v>
                </c:pt>
                <c:pt idx="108">
                  <c:v>4.168227037669155</c:v>
                </c:pt>
                <c:pt idx="109">
                  <c:v>4.184778065982146</c:v>
                </c:pt>
                <c:pt idx="110">
                  <c:v>4.201054243442933</c:v>
                </c:pt>
                <c:pt idx="111">
                  <c:v>4.217058629859856</c:v>
                </c:pt>
                <c:pt idx="112">
                  <c:v>4.232794267913859</c:v>
                </c:pt>
                <c:pt idx="113">
                  <c:v>4.248264183158503</c:v>
                </c:pt>
                <c:pt idx="114">
                  <c:v>4.263471384019953</c:v>
                </c:pt>
                <c:pt idx="115">
                  <c:v>4.278418861796984</c:v>
                </c:pt>
                <c:pt idx="116">
                  <c:v>4.293109590660983</c:v>
                </c:pt>
                <c:pt idx="117">
                  <c:v>4.307546527655942</c:v>
                </c:pt>
                <c:pt idx="118">
                  <c:v>4.321732612698468</c:v>
                </c:pt>
                <c:pt idx="119">
                  <c:v>4.335670768577772</c:v>
                </c:pt>
              </c:numCache>
            </c:numRef>
          </c:yVal>
          <c:smooth val="1"/>
        </c:ser>
        <c:axId val="9043375"/>
        <c:axId val="14281512"/>
      </c:scatterChart>
      <c:valAx>
        <c:axId val="9043375"/>
        <c:scaling>
          <c:orientation val="minMax"/>
          <c:min val="-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Sky temp (oC)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281512"/>
        <c:crosses val="autoZero"/>
        <c:crossBetween val="midCat"/>
        <c:dispUnits/>
      </c:valAx>
      <c:valAx>
        <c:axId val="14281512"/>
        <c:scaling>
          <c:orientation val="minMax"/>
          <c:max val="3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 output (mV)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43375"/>
        <c:crossesAt val="-6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9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0</xdr:row>
      <xdr:rowOff>133350</xdr:rowOff>
    </xdr:from>
    <xdr:to>
      <xdr:col>7</xdr:col>
      <xdr:colOff>171450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133350"/>
          <a:ext cx="1619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13</xdr:row>
      <xdr:rowOff>66675</xdr:rowOff>
    </xdr:from>
    <xdr:to>
      <xdr:col>12</xdr:col>
      <xdr:colOff>152400</xdr:colOff>
      <xdr:row>31</xdr:row>
      <xdr:rowOff>57150</xdr:rowOff>
    </xdr:to>
    <xdr:graphicFrame>
      <xdr:nvGraphicFramePr>
        <xdr:cNvPr id="2" name="Chart 2"/>
        <xdr:cNvGraphicFramePr/>
      </xdr:nvGraphicFramePr>
      <xdr:xfrm>
        <a:off x="1495425" y="2400300"/>
        <a:ext cx="597217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0</xdr:row>
      <xdr:rowOff>0</xdr:rowOff>
    </xdr:from>
    <xdr:to>
      <xdr:col>9</xdr:col>
      <xdr:colOff>466725</xdr:colOff>
      <xdr:row>4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0"/>
          <a:ext cx="424815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28575</xdr:colOff>
      <xdr:row>9</xdr:row>
      <xdr:rowOff>19050</xdr:rowOff>
    </xdr:from>
    <xdr:to>
      <xdr:col>12</xdr:col>
      <xdr:colOff>523875</xdr:colOff>
      <xdr:row>31</xdr:row>
      <xdr:rowOff>85725</xdr:rowOff>
    </xdr:to>
    <xdr:graphicFrame>
      <xdr:nvGraphicFramePr>
        <xdr:cNvPr id="2" name="Chart 5"/>
        <xdr:cNvGraphicFramePr/>
      </xdr:nvGraphicFramePr>
      <xdr:xfrm>
        <a:off x="4000500" y="1533525"/>
        <a:ext cx="629602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0</xdr:row>
      <xdr:rowOff>47625</xdr:rowOff>
    </xdr:from>
    <xdr:to>
      <xdr:col>5</xdr:col>
      <xdr:colOff>304800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47625"/>
          <a:ext cx="723900" cy="257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0"/>
  <sheetViews>
    <sheetView workbookViewId="0" topLeftCell="A1">
      <selection activeCell="I11" sqref="E11:I25"/>
    </sheetView>
  </sheetViews>
  <sheetFormatPr defaultColWidth="9.140625" defaultRowHeight="12.75"/>
  <cols>
    <col min="1" max="1" width="9.140625" style="3" customWidth="1"/>
  </cols>
  <sheetData>
    <row r="1" spans="1:2" ht="12.75">
      <c r="A1" s="3" t="s">
        <v>8</v>
      </c>
      <c r="B1" s="1">
        <v>6.626E-34</v>
      </c>
    </row>
    <row r="2" spans="1:2" ht="12.75">
      <c r="A2" s="3" t="s">
        <v>9</v>
      </c>
      <c r="B2" s="1">
        <v>300000000</v>
      </c>
    </row>
    <row r="3" spans="1:2" ht="12.75">
      <c r="A3" s="3" t="s">
        <v>10</v>
      </c>
      <c r="B3" s="1">
        <v>1.38E-23</v>
      </c>
    </row>
    <row r="4" spans="1:2" ht="12.75">
      <c r="A4" s="3" t="s">
        <v>11</v>
      </c>
      <c r="B4" s="3">
        <v>300</v>
      </c>
    </row>
    <row r="5" ht="12.75">
      <c r="B5" s="1"/>
    </row>
    <row r="6" spans="1:2" ht="12.75">
      <c r="A6" s="3" t="s">
        <v>0</v>
      </c>
      <c r="B6" t="s">
        <v>1</v>
      </c>
    </row>
    <row r="7" spans="1:2" ht="12.75">
      <c r="A7" s="3">
        <v>0.1</v>
      </c>
      <c r="B7" s="1">
        <f>2*PI()*$B$1*$B$2^2/((A7*10^-6)^5*(EXP($B$1*$B$2/((A7*10^-6)*$B$3*$B$4))-1))</f>
        <v>1.1204210679318883E-189</v>
      </c>
    </row>
    <row r="8" spans="1:7" ht="15">
      <c r="A8" s="3">
        <v>0.2</v>
      </c>
      <c r="B8" s="1">
        <f aca="true" t="shared" si="0" ref="B8:B71">2*PI()*$B$1*$B$2^2/((A8*10^-6)^5*(EXP($B$1*$B$2/((A8*10^-6)*$B$3*$B$4))-1))</f>
        <v>6.402912391882824E-87</v>
      </c>
      <c r="G8" t="s">
        <v>2</v>
      </c>
    </row>
    <row r="9" spans="1:7" ht="16.5">
      <c r="A9" s="3">
        <v>0.3</v>
      </c>
      <c r="B9" s="1">
        <f t="shared" si="0"/>
        <v>4.785970545303518E-53</v>
      </c>
      <c r="G9" s="2" t="s">
        <v>3</v>
      </c>
    </row>
    <row r="10" spans="1:7" ht="16.5">
      <c r="A10" s="3">
        <v>0.4</v>
      </c>
      <c r="B10" s="1">
        <f t="shared" si="0"/>
        <v>2.7058313048344694E-36</v>
      </c>
      <c r="G10" s="2" t="s">
        <v>4</v>
      </c>
    </row>
    <row r="11" spans="1:7" ht="15">
      <c r="A11" s="3">
        <v>0.5</v>
      </c>
      <c r="B11" s="1">
        <f t="shared" si="0"/>
        <v>2.36573055490224E-26</v>
      </c>
      <c r="G11" s="2" t="s">
        <v>5</v>
      </c>
    </row>
    <row r="12" spans="1:7" ht="16.5">
      <c r="A12" s="3">
        <v>0.6</v>
      </c>
      <c r="B12" s="1">
        <f t="shared" si="0"/>
        <v>8.489239776336229E-20</v>
      </c>
      <c r="G12" s="2" t="s">
        <v>6</v>
      </c>
    </row>
    <row r="13" spans="1:7" ht="15">
      <c r="A13" s="3">
        <v>0.7</v>
      </c>
      <c r="B13" s="1">
        <f t="shared" si="0"/>
        <v>3.622421312067345E-15</v>
      </c>
      <c r="G13" s="2" t="s">
        <v>7</v>
      </c>
    </row>
    <row r="14" spans="1:2" ht="12.75">
      <c r="A14" s="3">
        <v>0.8</v>
      </c>
      <c r="B14" s="1">
        <f t="shared" si="0"/>
        <v>9.8330286949425E-12</v>
      </c>
    </row>
    <row r="15" spans="1:2" ht="12.75">
      <c r="A15" s="3">
        <v>0.9</v>
      </c>
      <c r="B15" s="1">
        <f t="shared" si="0"/>
        <v>4.296308157401473E-09</v>
      </c>
    </row>
    <row r="16" spans="1:2" ht="12.75">
      <c r="A16" s="3">
        <v>1</v>
      </c>
      <c r="B16" s="1">
        <f t="shared" si="0"/>
        <v>5.263135547759539E-07</v>
      </c>
    </row>
    <row r="17" spans="1:2" ht="12.75">
      <c r="A17" s="3">
        <v>1.1</v>
      </c>
      <c r="B17" s="1">
        <f t="shared" si="0"/>
        <v>2.57013843334245E-05</v>
      </c>
    </row>
    <row r="18" spans="1:2" ht="12.75">
      <c r="A18" s="3">
        <v>1.2</v>
      </c>
      <c r="B18" s="1">
        <f t="shared" si="0"/>
        <v>0.0006320380151301843</v>
      </c>
    </row>
    <row r="19" spans="1:2" ht="12.75">
      <c r="A19" s="3">
        <v>1.3</v>
      </c>
      <c r="B19" s="1">
        <f t="shared" si="0"/>
        <v>0.009196590569537097</v>
      </c>
    </row>
    <row r="20" spans="1:2" ht="12.75">
      <c r="A20" s="3">
        <v>1.4</v>
      </c>
      <c r="B20" s="1">
        <f t="shared" si="0"/>
        <v>0.0888057949966292</v>
      </c>
    </row>
    <row r="21" spans="1:2" ht="12.75">
      <c r="A21" s="3">
        <v>1.5</v>
      </c>
      <c r="B21" s="1">
        <f t="shared" si="0"/>
        <v>0.6188679773946288</v>
      </c>
    </row>
    <row r="22" spans="1:2" ht="12.75">
      <c r="A22" s="3">
        <v>1.6</v>
      </c>
      <c r="B22" s="1">
        <f t="shared" si="0"/>
        <v>3.3136421978034605</v>
      </c>
    </row>
    <row r="23" spans="1:2" ht="12.75">
      <c r="A23" s="3">
        <v>1.7</v>
      </c>
      <c r="B23" s="1">
        <f t="shared" si="0"/>
        <v>14.298627325066796</v>
      </c>
    </row>
    <row r="24" spans="1:2" ht="12.75">
      <c r="A24" s="3">
        <v>1.8</v>
      </c>
      <c r="B24" s="1">
        <f t="shared" si="0"/>
        <v>51.59746495938103</v>
      </c>
    </row>
    <row r="25" spans="1:2" ht="12.75">
      <c r="A25" s="3">
        <v>1.9</v>
      </c>
      <c r="B25" s="1">
        <f t="shared" si="0"/>
        <v>160.30351273779235</v>
      </c>
    </row>
    <row r="26" spans="1:2" ht="12.75">
      <c r="A26" s="3">
        <v>2</v>
      </c>
      <c r="B26" s="1">
        <f t="shared" si="0"/>
        <v>438.8430288967211</v>
      </c>
    </row>
    <row r="27" spans="1:2" ht="12.75">
      <c r="A27" s="3">
        <v>2.1</v>
      </c>
      <c r="B27" s="1">
        <f t="shared" si="0"/>
        <v>1078.5719446062199</v>
      </c>
    </row>
    <row r="28" spans="1:2" ht="12.75">
      <c r="A28" s="3">
        <v>2.2</v>
      </c>
      <c r="B28" s="1">
        <f t="shared" si="0"/>
        <v>2416.4814831868716</v>
      </c>
    </row>
    <row r="29" spans="1:2" ht="12.75">
      <c r="A29" s="3">
        <v>2.3</v>
      </c>
      <c r="B29" s="1">
        <f t="shared" si="0"/>
        <v>4997.594797184409</v>
      </c>
    </row>
    <row r="30" spans="1:2" ht="12.75">
      <c r="A30" s="3">
        <v>2.4</v>
      </c>
      <c r="B30" s="1">
        <f t="shared" si="0"/>
        <v>9640.629935617715</v>
      </c>
    </row>
    <row r="31" spans="1:2" ht="12.75">
      <c r="A31" s="3">
        <v>2.5</v>
      </c>
      <c r="B31" s="1">
        <f t="shared" si="0"/>
        <v>17498.550139227656</v>
      </c>
    </row>
    <row r="32" spans="1:2" ht="12.75">
      <c r="A32" s="3">
        <v>2.6</v>
      </c>
      <c r="B32" s="1">
        <f t="shared" si="0"/>
        <v>30105.23182489684</v>
      </c>
    </row>
    <row r="33" spans="1:2" ht="12.75">
      <c r="A33" s="3">
        <v>2.7</v>
      </c>
      <c r="B33" s="1">
        <f t="shared" si="0"/>
        <v>49400.69407179439</v>
      </c>
    </row>
    <row r="34" spans="1:2" ht="12.75">
      <c r="A34" s="3">
        <v>2.8</v>
      </c>
      <c r="B34" s="1">
        <f t="shared" si="0"/>
        <v>77729.792059368</v>
      </c>
    </row>
    <row r="35" spans="1:2" ht="12.75">
      <c r="A35" s="3">
        <v>2.9</v>
      </c>
      <c r="B35" s="1">
        <f t="shared" si="0"/>
        <v>117812.3995386139</v>
      </c>
    </row>
    <row r="36" spans="1:2" ht="12.75">
      <c r="A36" s="3">
        <v>3</v>
      </c>
      <c r="B36" s="1">
        <f t="shared" si="0"/>
        <v>172686.27956371784</v>
      </c>
    </row>
    <row r="37" spans="1:2" ht="12.75">
      <c r="A37" s="3">
        <v>3.1</v>
      </c>
      <c r="B37" s="1">
        <f t="shared" si="0"/>
        <v>245626.56773390673</v>
      </c>
    </row>
    <row r="38" spans="1:2" ht="12.75">
      <c r="A38" s="3">
        <v>3.2</v>
      </c>
      <c r="B38" s="1">
        <f t="shared" si="0"/>
        <v>340047.75191391225</v>
      </c>
    </row>
    <row r="39" spans="1:2" ht="12.75">
      <c r="A39" s="3">
        <v>3.3</v>
      </c>
      <c r="B39" s="1">
        <f t="shared" si="0"/>
        <v>459395.104108402</v>
      </c>
    </row>
    <row r="40" spans="1:2" ht="12.75">
      <c r="A40" s="3">
        <v>3.4</v>
      </c>
      <c r="B40" s="1">
        <f t="shared" si="0"/>
        <v>607032.7412939678</v>
      </c>
    </row>
    <row r="41" spans="1:2" ht="12.75">
      <c r="A41" s="3">
        <v>3.5</v>
      </c>
      <c r="B41" s="1">
        <f t="shared" si="0"/>
        <v>786135.0075509648</v>
      </c>
    </row>
    <row r="42" spans="1:2" ht="12.75">
      <c r="A42" s="3">
        <v>3.6</v>
      </c>
      <c r="B42" s="1">
        <f t="shared" si="0"/>
        <v>999586.8784978394</v>
      </c>
    </row>
    <row r="43" spans="1:2" ht="12.75">
      <c r="A43" s="3">
        <v>3.7</v>
      </c>
      <c r="B43" s="1">
        <f t="shared" si="0"/>
        <v>1249897.7989126062</v>
      </c>
    </row>
    <row r="44" spans="1:2" ht="12.75">
      <c r="A44" s="3">
        <v>3.8</v>
      </c>
      <c r="B44" s="1">
        <f t="shared" si="0"/>
        <v>1539131.962488954</v>
      </c>
    </row>
    <row r="45" spans="1:2" ht="12.75">
      <c r="A45" s="3">
        <v>3.9</v>
      </c>
      <c r="B45" s="1">
        <f t="shared" si="0"/>
        <v>1868856.6778527854</v>
      </c>
    </row>
    <row r="46" spans="1:2" ht="12.75">
      <c r="A46" s="3">
        <v>4</v>
      </c>
      <c r="B46" s="1">
        <f t="shared" si="0"/>
        <v>2240109.2423679056</v>
      </c>
    </row>
    <row r="47" spans="1:2" ht="12.75">
      <c r="A47" s="3">
        <v>4.1</v>
      </c>
      <c r="B47" s="1">
        <f t="shared" si="0"/>
        <v>2653381.7280705282</v>
      </c>
    </row>
    <row r="48" spans="1:2" ht="12.75">
      <c r="A48" s="3">
        <v>4.2</v>
      </c>
      <c r="B48" s="1">
        <f t="shared" si="0"/>
        <v>3108622.299927841</v>
      </c>
    </row>
    <row r="49" spans="1:2" ht="12.75">
      <c r="A49" s="3">
        <v>4.3</v>
      </c>
      <c r="B49" s="1">
        <f t="shared" si="0"/>
        <v>3605251.1359061357</v>
      </c>
    </row>
    <row r="50" spans="1:2" ht="12.75">
      <c r="A50" s="3">
        <v>4.4</v>
      </c>
      <c r="B50" s="1">
        <f t="shared" si="0"/>
        <v>4142188.6826300975</v>
      </c>
    </row>
    <row r="51" spans="1:2" ht="12.75">
      <c r="A51" s="3">
        <v>4.5</v>
      </c>
      <c r="B51" s="1">
        <f t="shared" si="0"/>
        <v>4717893.829964706</v>
      </c>
    </row>
    <row r="52" spans="1:2" ht="12.75">
      <c r="A52" s="3">
        <v>4.6</v>
      </c>
      <c r="B52" s="1">
        <f t="shared" si="0"/>
        <v>5330409.587629157</v>
      </c>
    </row>
    <row r="53" spans="1:2" ht="12.75">
      <c r="A53" s="3">
        <v>4.7</v>
      </c>
      <c r="B53" s="1">
        <f t="shared" si="0"/>
        <v>5977413.961141662</v>
      </c>
    </row>
    <row r="54" spans="1:2" ht="12.75">
      <c r="A54" s="3">
        <v>4.8</v>
      </c>
      <c r="B54" s="1">
        <f t="shared" si="0"/>
        <v>6656273.919416711</v>
      </c>
    </row>
    <row r="55" spans="1:2" ht="12.75">
      <c r="A55" s="3">
        <v>4.9</v>
      </c>
      <c r="B55" s="1">
        <f t="shared" si="0"/>
        <v>7364100.592668067</v>
      </c>
    </row>
    <row r="56" spans="1:2" ht="12.75">
      <c r="A56" s="3">
        <v>5</v>
      </c>
      <c r="B56" s="1">
        <f t="shared" si="0"/>
        <v>8097804.1123033445</v>
      </c>
    </row>
    <row r="57" spans="1:2" ht="12.75">
      <c r="A57" s="3">
        <v>5.1</v>
      </c>
      <c r="B57" s="1">
        <f t="shared" si="0"/>
        <v>8854146.78473273</v>
      </c>
    </row>
    <row r="58" spans="1:2" ht="12.75">
      <c r="A58" s="3">
        <v>5.2</v>
      </c>
      <c r="B58" s="1">
        <f t="shared" si="0"/>
        <v>9629793.563799754</v>
      </c>
    </row>
    <row r="59" spans="1:2" ht="12.75">
      <c r="A59" s="3">
        <v>5.3</v>
      </c>
      <c r="B59" s="1">
        <f t="shared" si="0"/>
        <v>10421359.041539868</v>
      </c>
    </row>
    <row r="60" spans="1:2" ht="12.75">
      <c r="A60" s="3">
        <v>5.4</v>
      </c>
      <c r="B60" s="1">
        <f t="shared" si="0"/>
        <v>11225450.407500407</v>
      </c>
    </row>
    <row r="61" spans="1:2" ht="12.75">
      <c r="A61" s="3">
        <v>5.5</v>
      </c>
      <c r="B61" s="1">
        <f t="shared" si="0"/>
        <v>12038706.02919762</v>
      </c>
    </row>
    <row r="62" spans="1:2" ht="12.75">
      <c r="A62" s="3">
        <v>5.6</v>
      </c>
      <c r="B62" s="1">
        <f t="shared" si="0"/>
        <v>12857829.47903509</v>
      </c>
    </row>
    <row r="63" spans="1:2" ht="12.75">
      <c r="A63" s="3">
        <v>5.7</v>
      </c>
      <c r="B63" s="1">
        <f t="shared" si="0"/>
        <v>13679618.97645779</v>
      </c>
    </row>
    <row r="64" spans="1:2" ht="12.75">
      <c r="A64" s="3">
        <v>5.8</v>
      </c>
      <c r="B64" s="1">
        <f t="shared" si="0"/>
        <v>14500992.329775201</v>
      </c>
    </row>
    <row r="65" spans="1:2" ht="12.75">
      <c r="A65" s="3">
        <v>5.9</v>
      </c>
      <c r="B65" s="1">
        <f t="shared" si="0"/>
        <v>15319007.552237693</v>
      </c>
    </row>
    <row r="66" spans="1:2" ht="12.75">
      <c r="A66" s="3">
        <v>6</v>
      </c>
      <c r="B66" s="1">
        <f t="shared" si="0"/>
        <v>16130879.394333325</v>
      </c>
    </row>
    <row r="67" spans="1:2" ht="12.75">
      <c r="A67" s="3">
        <v>6.1</v>
      </c>
      <c r="B67" s="1">
        <f t="shared" si="0"/>
        <v>16933992.08182202</v>
      </c>
    </row>
    <row r="68" spans="1:2" ht="12.75">
      <c r="A68" s="3">
        <v>6.2</v>
      </c>
      <c r="B68" s="1">
        <f t="shared" si="0"/>
        <v>17725908.579689633</v>
      </c>
    </row>
    <row r="69" spans="1:2" ht="12.75">
      <c r="A69" s="3">
        <v>6.3</v>
      </c>
      <c r="B69" s="1">
        <f t="shared" si="0"/>
        <v>18504376.71881241</v>
      </c>
    </row>
    <row r="70" spans="1:2" ht="12.75">
      <c r="A70" s="3">
        <v>6.4</v>
      </c>
      <c r="B70" s="1">
        <f t="shared" si="0"/>
        <v>19267332.5272989</v>
      </c>
    </row>
    <row r="71" spans="1:2" ht="12.75">
      <c r="A71" s="3">
        <v>6.5</v>
      </c>
      <c r="B71" s="1">
        <f t="shared" si="0"/>
        <v>20012901.10458907</v>
      </c>
    </row>
    <row r="72" spans="1:2" ht="12.75">
      <c r="A72" s="3">
        <v>6.6</v>
      </c>
      <c r="B72" s="1">
        <f aca="true" t="shared" si="1" ref="B72:B135">2*PI()*$B$1*$B$2^2/((A72*10^-6)^5*(EXP($B$1*$B$2/((A72*10^-6)*$B$3*$B$4))-1))</f>
        <v>20739395.365529656</v>
      </c>
    </row>
    <row r="73" spans="1:2" ht="12.75">
      <c r="A73" s="3">
        <v>6.7</v>
      </c>
      <c r="B73" s="1">
        <f t="shared" si="1"/>
        <v>21445312.965618968</v>
      </c>
    </row>
    <row r="74" spans="1:2" ht="12.75">
      <c r="A74" s="3">
        <v>6.8</v>
      </c>
      <c r="B74" s="1">
        <f t="shared" si="1"/>
        <v>22129331.69895538</v>
      </c>
    </row>
    <row r="75" spans="1:2" ht="12.75">
      <c r="A75" s="3">
        <v>6.9</v>
      </c>
      <c r="B75" s="1">
        <f t="shared" si="1"/>
        <v>22790303.638407115</v>
      </c>
    </row>
    <row r="76" spans="1:2" ht="12.75">
      <c r="A76" s="3">
        <v>7</v>
      </c>
      <c r="B76" s="1">
        <f t="shared" si="1"/>
        <v>23427248.26419117</v>
      </c>
    </row>
    <row r="77" spans="1:2" ht="12.75">
      <c r="A77" s="3">
        <v>7.1</v>
      </c>
      <c r="B77" s="1">
        <f t="shared" si="1"/>
        <v>24039344.80323931</v>
      </c>
    </row>
    <row r="78" spans="1:2" ht="12.75">
      <c r="A78" s="3">
        <v>7.2</v>
      </c>
      <c r="B78" s="1">
        <f t="shared" si="1"/>
        <v>24625923.978090934</v>
      </c>
    </row>
    <row r="79" spans="1:2" ht="12.75">
      <c r="A79" s="3">
        <v>7.3</v>
      </c>
      <c r="B79" s="1">
        <f t="shared" si="1"/>
        <v>25186459.341086853</v>
      </c>
    </row>
    <row r="80" spans="1:2" ht="12.75">
      <c r="A80" s="3">
        <v>7.4</v>
      </c>
      <c r="B80" s="1">
        <f t="shared" si="1"/>
        <v>25720558.3477043</v>
      </c>
    </row>
    <row r="81" spans="1:2" ht="12.75">
      <c r="A81" s="3">
        <v>7.5</v>
      </c>
      <c r="B81" s="1">
        <f t="shared" si="1"/>
        <v>26227953.302231267</v>
      </c>
    </row>
    <row r="82" spans="1:2" ht="12.75">
      <c r="A82" s="3">
        <v>7.6</v>
      </c>
      <c r="B82" s="1">
        <f t="shared" si="1"/>
        <v>26708492.289791696</v>
      </c>
    </row>
    <row r="83" spans="1:2" ht="12.75">
      <c r="A83" s="3">
        <v>7.7</v>
      </c>
      <c r="B83" s="1">
        <f t="shared" si="1"/>
        <v>27162130.191093754</v>
      </c>
    </row>
    <row r="84" spans="1:2" ht="12.75">
      <c r="A84" s="3">
        <v>7.8</v>
      </c>
      <c r="B84" s="1">
        <f t="shared" si="1"/>
        <v>27588919.86022056</v>
      </c>
    </row>
    <row r="85" spans="1:2" ht="12.75">
      <c r="A85" s="3">
        <v>7.9</v>
      </c>
      <c r="B85" s="1">
        <f t="shared" si="1"/>
        <v>27989003.531305276</v>
      </c>
    </row>
    <row r="86" spans="1:2" ht="12.75">
      <c r="A86" s="3">
        <v>8</v>
      </c>
      <c r="B86" s="1">
        <f t="shared" si="1"/>
        <v>28362604.506989956</v>
      </c>
    </row>
    <row r="87" spans="1:2" ht="12.75">
      <c r="A87" s="3">
        <v>8.1</v>
      </c>
      <c r="B87" s="1">
        <f t="shared" si="1"/>
        <v>28710019.17009446</v>
      </c>
    </row>
    <row r="88" spans="1:2" ht="12.75">
      <c r="A88" s="3">
        <v>8.2</v>
      </c>
      <c r="B88" s="1">
        <f t="shared" si="1"/>
        <v>29031609.349834733</v>
      </c>
    </row>
    <row r="89" spans="1:2" ht="12.75">
      <c r="A89" s="3">
        <v>8.3</v>
      </c>
      <c r="B89" s="1">
        <f t="shared" si="1"/>
        <v>29327795.065135594</v>
      </c>
    </row>
    <row r="90" spans="1:2" ht="12.75">
      <c r="A90" s="3">
        <v>8.4</v>
      </c>
      <c r="B90" s="1">
        <f t="shared" si="1"/>
        <v>29599047.65998043</v>
      </c>
    </row>
    <row r="91" spans="1:2" ht="12.75">
      <c r="A91" s="3">
        <v>8.5</v>
      </c>
      <c r="B91" s="1">
        <f t="shared" si="1"/>
        <v>29845883.339230653</v>
      </c>
    </row>
    <row r="92" spans="1:2" ht="12.75">
      <c r="A92" s="3">
        <v>8.6</v>
      </c>
      <c r="B92" s="1">
        <f t="shared" si="1"/>
        <v>30068857.107823905</v>
      </c>
    </row>
    <row r="93" spans="1:2" ht="12.75">
      <c r="A93" s="3">
        <v>8.7</v>
      </c>
      <c r="B93" s="1">
        <f t="shared" si="1"/>
        <v>30268557.11162825</v>
      </c>
    </row>
    <row r="94" spans="1:2" ht="12.75">
      <c r="A94" s="3">
        <v>8.8</v>
      </c>
      <c r="B94" s="1">
        <f t="shared" si="1"/>
        <v>30445599.374391075</v>
      </c>
    </row>
    <row r="95" spans="1:2" ht="12.75">
      <c r="A95" s="3">
        <v>8.9</v>
      </c>
      <c r="B95" s="1">
        <f t="shared" si="1"/>
        <v>30600622.922088318</v>
      </c>
    </row>
    <row r="96" spans="1:2" ht="12.75">
      <c r="A96" s="3">
        <v>9</v>
      </c>
      <c r="B96" s="1">
        <f t="shared" si="1"/>
        <v>30734285.283467855</v>
      </c>
    </row>
    <row r="97" spans="1:2" ht="12.75">
      <c r="A97" s="3">
        <v>9.1</v>
      </c>
      <c r="B97" s="1">
        <f t="shared" si="1"/>
        <v>30847258.353612233</v>
      </c>
    </row>
    <row r="98" spans="1:2" ht="12.75">
      <c r="A98" s="3">
        <v>9.2</v>
      </c>
      <c r="B98" s="1">
        <f t="shared" si="1"/>
        <v>30940224.605849613</v>
      </c>
    </row>
    <row r="99" spans="1:2" ht="12.75">
      <c r="A99" s="3">
        <v>9.30000000000001</v>
      </c>
      <c r="B99" s="1">
        <f t="shared" si="1"/>
        <v>31013873.636253692</v>
      </c>
    </row>
    <row r="100" spans="1:2" ht="12.75">
      <c r="A100" s="3">
        <v>9.4</v>
      </c>
      <c r="B100" s="1">
        <f t="shared" si="1"/>
        <v>31068899.02423479</v>
      </c>
    </row>
    <row r="101" spans="1:2" ht="12.75">
      <c r="A101" s="3">
        <v>9.5</v>
      </c>
      <c r="B101" s="1">
        <f t="shared" si="1"/>
        <v>31105995.492281232</v>
      </c>
    </row>
    <row r="102" spans="1:2" ht="12.75">
      <c r="A102" s="3">
        <v>9.60000000000001</v>
      </c>
      <c r="B102" s="1">
        <f t="shared" si="1"/>
        <v>31125856.347719222</v>
      </c>
    </row>
    <row r="103" spans="1:2" ht="12.75">
      <c r="A103" s="3">
        <v>9.70000000000001</v>
      </c>
      <c r="B103" s="1">
        <f t="shared" si="1"/>
        <v>31129171.18937495</v>
      </c>
    </row>
    <row r="104" spans="1:2" ht="12.75">
      <c r="A104" s="3">
        <v>9.80000000000001</v>
      </c>
      <c r="B104" s="1">
        <f t="shared" si="1"/>
        <v>31116623.862212475</v>
      </c>
    </row>
    <row r="105" spans="1:2" ht="12.75">
      <c r="A105" s="3">
        <v>9.9</v>
      </c>
      <c r="B105" s="1">
        <f t="shared" si="1"/>
        <v>31088890.64334761</v>
      </c>
    </row>
    <row r="106" spans="1:2" ht="12.75">
      <c r="A106" s="3">
        <v>10</v>
      </c>
      <c r="B106" s="1">
        <f t="shared" si="1"/>
        <v>31046638.643280618</v>
      </c>
    </row>
    <row r="107" spans="1:2" ht="12.75">
      <c r="A107" s="3">
        <v>10.1</v>
      </c>
      <c r="B107" s="1">
        <f t="shared" si="1"/>
        <v>30990524.406716626</v>
      </c>
    </row>
    <row r="108" spans="1:2" ht="12.75">
      <c r="A108" s="3">
        <v>10.2</v>
      </c>
      <c r="B108" s="1">
        <f t="shared" si="1"/>
        <v>30921192.697938003</v>
      </c>
    </row>
    <row r="109" spans="1:2" ht="12.75">
      <c r="A109" s="3">
        <v>10.3</v>
      </c>
      <c r="B109" s="1">
        <f t="shared" si="1"/>
        <v>30839275.456337046</v>
      </c>
    </row>
    <row r="110" spans="1:2" ht="12.75">
      <c r="A110" s="3">
        <v>10.4</v>
      </c>
      <c r="B110" s="1">
        <f t="shared" si="1"/>
        <v>30745390.908393037</v>
      </c>
    </row>
    <row r="111" spans="1:2" ht="12.75">
      <c r="A111" s="3">
        <v>10.5</v>
      </c>
      <c r="B111" s="1">
        <f t="shared" si="1"/>
        <v>30640142.82307627</v>
      </c>
    </row>
    <row r="112" spans="1:2" ht="12.75">
      <c r="A112" s="3">
        <v>10.6</v>
      </c>
      <c r="B112" s="1">
        <f t="shared" si="1"/>
        <v>30524119.898368813</v>
      </c>
    </row>
    <row r="113" spans="1:2" ht="12.75">
      <c r="A113" s="3">
        <v>10.7</v>
      </c>
      <c r="B113" s="1">
        <f t="shared" si="1"/>
        <v>30397895.267299533</v>
      </c>
    </row>
    <row r="114" spans="1:2" ht="12.75">
      <c r="A114" s="3">
        <v>10.8</v>
      </c>
      <c r="B114" s="1">
        <f t="shared" si="1"/>
        <v>30262026.112593036</v>
      </c>
    </row>
    <row r="115" spans="1:2" ht="12.75">
      <c r="A115" s="3">
        <v>10.9</v>
      </c>
      <c r="B115" s="1">
        <f t="shared" si="1"/>
        <v>30117053.379721526</v>
      </c>
    </row>
    <row r="116" spans="1:2" ht="12.75">
      <c r="A116" s="3">
        <v>11</v>
      </c>
      <c r="B116" s="1">
        <f t="shared" si="1"/>
        <v>29963501.578819845</v>
      </c>
    </row>
    <row r="117" spans="1:2" ht="12.75">
      <c r="A117" s="3">
        <v>11.1</v>
      </c>
      <c r="B117" s="1">
        <f t="shared" si="1"/>
        <v>29801878.66657557</v>
      </c>
    </row>
    <row r="118" spans="1:2" ht="12.75">
      <c r="A118" s="3">
        <v>11.2</v>
      </c>
      <c r="B118" s="1">
        <f t="shared" si="1"/>
        <v>29632675.9998326</v>
      </c>
    </row>
    <row r="119" spans="1:2" ht="12.75">
      <c r="A119" s="3">
        <v>11.3</v>
      </c>
      <c r="B119" s="1">
        <f t="shared" si="1"/>
        <v>29456368.353248194</v>
      </c>
    </row>
    <row r="120" spans="1:2" ht="12.75">
      <c r="A120" s="3">
        <v>11.4</v>
      </c>
      <c r="B120" s="1">
        <f t="shared" si="1"/>
        <v>29273413.99391717</v>
      </c>
    </row>
    <row r="121" spans="1:2" ht="12.75">
      <c r="A121" s="3">
        <v>11.5</v>
      </c>
      <c r="B121" s="1">
        <f t="shared" si="1"/>
        <v>29084254.80642234</v>
      </c>
    </row>
    <row r="122" spans="1:2" ht="12.75">
      <c r="A122" s="3">
        <v>11.6</v>
      </c>
      <c r="B122" s="1">
        <f t="shared" si="1"/>
        <v>28889316.46228765</v>
      </c>
    </row>
    <row r="123" spans="1:2" ht="12.75">
      <c r="A123" s="3">
        <v>11.7</v>
      </c>
      <c r="B123" s="1">
        <f t="shared" si="1"/>
        <v>28689008.628297843</v>
      </c>
    </row>
    <row r="124" spans="1:2" ht="12.75">
      <c r="A124" s="3">
        <v>11.8</v>
      </c>
      <c r="B124" s="1">
        <f t="shared" si="1"/>
        <v>28483725.208609506</v>
      </c>
    </row>
    <row r="125" spans="1:2" ht="12.75">
      <c r="A125" s="3">
        <v>11.9</v>
      </c>
      <c r="B125" s="1">
        <f t="shared" si="1"/>
        <v>28273844.616008066</v>
      </c>
    </row>
    <row r="126" spans="1:2" ht="12.75">
      <c r="A126" s="3">
        <v>12</v>
      </c>
      <c r="B126" s="1">
        <f t="shared" si="1"/>
        <v>28059730.068071373</v>
      </c>
    </row>
    <row r="127" spans="1:2" ht="12.75">
      <c r="A127" s="3">
        <v>12.1</v>
      </c>
      <c r="B127" s="1">
        <f t="shared" si="1"/>
        <v>27841729.904377196</v>
      </c>
    </row>
    <row r="128" spans="1:2" ht="12.75">
      <c r="A128" s="3">
        <v>12.2</v>
      </c>
      <c r="B128" s="1">
        <f t="shared" si="1"/>
        <v>27620177.92124428</v>
      </c>
    </row>
    <row r="129" spans="1:2" ht="12.75">
      <c r="A129" s="3">
        <v>12.3</v>
      </c>
      <c r="B129" s="1">
        <f t="shared" si="1"/>
        <v>27395393.720824543</v>
      </c>
    </row>
    <row r="130" spans="1:2" ht="12.75">
      <c r="A130" s="3">
        <v>12.4</v>
      </c>
      <c r="B130" s="1">
        <f t="shared" si="1"/>
        <v>27167683.07166807</v>
      </c>
    </row>
    <row r="131" spans="1:2" ht="12.75">
      <c r="A131" s="3">
        <v>12.5</v>
      </c>
      <c r="B131" s="1">
        <f t="shared" si="1"/>
        <v>26937338.278163902</v>
      </c>
    </row>
    <row r="132" spans="1:2" ht="12.75">
      <c r="A132" s="3">
        <v>12.6</v>
      </c>
      <c r="B132" s="1">
        <f t="shared" si="1"/>
        <v>26704638.556521498</v>
      </c>
    </row>
    <row r="133" spans="1:2" ht="12.75">
      <c r="A133" s="3">
        <v>12.7</v>
      </c>
      <c r="B133" s="1">
        <f t="shared" si="1"/>
        <v>26469850.41519701</v>
      </c>
    </row>
    <row r="134" spans="1:2" ht="12.75">
      <c r="A134" s="3">
        <v>12.8</v>
      </c>
      <c r="B134" s="1">
        <f t="shared" si="1"/>
        <v>26233228.03789172</v>
      </c>
    </row>
    <row r="135" spans="1:2" ht="12.75">
      <c r="A135" s="3">
        <v>12.9</v>
      </c>
      <c r="B135" s="1">
        <f t="shared" si="1"/>
        <v>25995013.6674527</v>
      </c>
    </row>
    <row r="136" spans="1:2" ht="12.75">
      <c r="A136" s="3">
        <v>13</v>
      </c>
      <c r="B136" s="1">
        <f aca="true" t="shared" si="2" ref="B136:B199">2*PI()*$B$1*$B$2^2/((A136*10^-6)^5*(EXP($B$1*$B$2/((A136*10^-6)*$B$3*$B$4))-1))</f>
        <v>25755437.989194665</v>
      </c>
    </row>
    <row r="137" spans="1:2" ht="12.75">
      <c r="A137" s="3">
        <v>13.1</v>
      </c>
      <c r="B137" s="1">
        <f t="shared" si="2"/>
        <v>25514720.512332477</v>
      </c>
    </row>
    <row r="138" spans="1:2" ht="12.75">
      <c r="A138" s="3">
        <v>13.2</v>
      </c>
      <c r="B138" s="1">
        <f t="shared" si="2"/>
        <v>25273069.948371876</v>
      </c>
    </row>
    <row r="139" spans="1:2" ht="12.75">
      <c r="A139" s="3">
        <v>13.3</v>
      </c>
      <c r="B139" s="1">
        <f t="shared" si="2"/>
        <v>25030684.585449677</v>
      </c>
    </row>
    <row r="140" spans="1:2" ht="12.75">
      <c r="A140" s="3">
        <v>13.4</v>
      </c>
      <c r="B140" s="1">
        <f t="shared" si="2"/>
        <v>24787752.65774533</v>
      </c>
    </row>
    <row r="141" spans="1:2" ht="12.75">
      <c r="A141" s="3">
        <v>13.5</v>
      </c>
      <c r="B141" s="1">
        <f t="shared" si="2"/>
        <v>24544452.70920561</v>
      </c>
    </row>
    <row r="142" spans="1:2" ht="12.75">
      <c r="A142" s="3">
        <v>13.6</v>
      </c>
      <c r="B142" s="1">
        <f t="shared" si="2"/>
        <v>24300953.95093238</v>
      </c>
    </row>
    <row r="143" spans="1:2" ht="12.75">
      <c r="A143" s="3">
        <v>13.7</v>
      </c>
      <c r="B143" s="1">
        <f t="shared" si="2"/>
        <v>24057416.611681912</v>
      </c>
    </row>
    <row r="144" spans="1:2" ht="12.75">
      <c r="A144" s="3">
        <v>13.8</v>
      </c>
      <c r="B144" s="1">
        <f t="shared" si="2"/>
        <v>23813992.28101347</v>
      </c>
    </row>
    <row r="145" spans="1:2" ht="12.75">
      <c r="A145" s="3">
        <v>13.9</v>
      </c>
      <c r="B145" s="1">
        <f t="shared" si="2"/>
        <v>23570824.244704958</v>
      </c>
    </row>
    <row r="146" spans="1:2" ht="12.75">
      <c r="A146" s="3">
        <v>14</v>
      </c>
      <c r="B146" s="1">
        <f t="shared" si="2"/>
        <v>23328047.81212666</v>
      </c>
    </row>
    <row r="147" spans="1:2" ht="12.75">
      <c r="A147" s="3">
        <v>14.1</v>
      </c>
      <c r="B147" s="1">
        <f t="shared" si="2"/>
        <v>23085790.63532873</v>
      </c>
    </row>
    <row r="148" spans="1:2" ht="12.75">
      <c r="A148" s="3">
        <v>14.2</v>
      </c>
      <c r="B148" s="1">
        <f t="shared" si="2"/>
        <v>22844173.019657202</v>
      </c>
    </row>
    <row r="149" spans="1:2" ht="12.75">
      <c r="A149" s="3">
        <v>14.3</v>
      </c>
      <c r="B149" s="1">
        <f t="shared" si="2"/>
        <v>22603308.22576544</v>
      </c>
    </row>
    <row r="150" spans="1:2" ht="12.75">
      <c r="A150" s="3">
        <v>14.4</v>
      </c>
      <c r="B150" s="1">
        <f t="shared" si="2"/>
        <v>22363302.762934864</v>
      </c>
    </row>
    <row r="151" spans="1:2" ht="12.75">
      <c r="A151" s="3">
        <v>14.5</v>
      </c>
      <c r="B151" s="1">
        <f t="shared" si="2"/>
        <v>22124256.673660353</v>
      </c>
    </row>
    <row r="152" spans="1:2" ht="12.75">
      <c r="A152" s="3">
        <v>14.6</v>
      </c>
      <c r="B152" s="1">
        <f t="shared" si="2"/>
        <v>21886263.809492674</v>
      </c>
    </row>
    <row r="153" spans="1:2" ht="12.75">
      <c r="A153" s="3">
        <v>14.7</v>
      </c>
      <c r="B153" s="1">
        <f t="shared" si="2"/>
        <v>21649412.098162867</v>
      </c>
    </row>
    <row r="154" spans="1:2" ht="12.75">
      <c r="A154" s="3">
        <v>14.8</v>
      </c>
      <c r="B154" s="1">
        <f t="shared" si="2"/>
        <v>21413783.802042257</v>
      </c>
    </row>
    <row r="155" spans="1:2" ht="12.75">
      <c r="A155" s="3">
        <v>14.9</v>
      </c>
      <c r="B155" s="1">
        <f t="shared" si="2"/>
        <v>21179455.768016804</v>
      </c>
    </row>
    <row r="156" spans="1:2" ht="12.75">
      <c r="A156" s="3">
        <v>15</v>
      </c>
      <c r="B156" s="1">
        <f t="shared" si="2"/>
        <v>20946499.66887619</v>
      </c>
    </row>
    <row r="157" spans="1:2" ht="12.75">
      <c r="A157" s="3">
        <v>15.1</v>
      </c>
      <c r="B157" s="1">
        <f t="shared" si="2"/>
        <v>20714982.236337382</v>
      </c>
    </row>
    <row r="158" spans="1:2" ht="12.75">
      <c r="A158" s="3">
        <v>15.2</v>
      </c>
      <c r="B158" s="1">
        <f t="shared" si="2"/>
        <v>20484965.485838044</v>
      </c>
    </row>
    <row r="159" spans="1:2" ht="12.75">
      <c r="A159" s="3">
        <v>15.3</v>
      </c>
      <c r="B159" s="1">
        <f t="shared" si="2"/>
        <v>20256506.9332495</v>
      </c>
    </row>
    <row r="160" spans="1:2" ht="12.75">
      <c r="A160" s="3">
        <v>15.4</v>
      </c>
      <c r="B160" s="1">
        <f t="shared" si="2"/>
        <v>20029659.80367009</v>
      </c>
    </row>
    <row r="161" spans="1:2" ht="12.75">
      <c r="A161" s="3">
        <v>15.5</v>
      </c>
      <c r="B161" s="1">
        <f t="shared" si="2"/>
        <v>19804473.232469987</v>
      </c>
    </row>
    <row r="162" spans="1:2" ht="12.75">
      <c r="A162" s="3">
        <v>15.6</v>
      </c>
      <c r="B162" s="1">
        <f t="shared" si="2"/>
        <v>19580992.45876571</v>
      </c>
    </row>
    <row r="163" spans="1:2" ht="12.75">
      <c r="A163" s="3">
        <v>15.7</v>
      </c>
      <c r="B163" s="1">
        <f t="shared" si="2"/>
        <v>19359259.011509456</v>
      </c>
    </row>
    <row r="164" spans="1:2" ht="12.75">
      <c r="A164" s="3">
        <v>15.8</v>
      </c>
      <c r="B164" s="1">
        <f t="shared" si="2"/>
        <v>19139310.88838287</v>
      </c>
    </row>
    <row r="165" spans="1:2" ht="12.75">
      <c r="A165" s="3">
        <v>15.9</v>
      </c>
      <c r="B165" s="1">
        <f t="shared" si="2"/>
        <v>18921182.727688808</v>
      </c>
    </row>
    <row r="166" spans="1:2" ht="12.75">
      <c r="A166" s="3">
        <v>16</v>
      </c>
      <c r="B166" s="1">
        <f t="shared" si="2"/>
        <v>18704905.973436393</v>
      </c>
    </row>
    <row r="167" spans="1:2" ht="12.75">
      <c r="A167" s="3">
        <v>16.1</v>
      </c>
      <c r="B167" s="1">
        <f t="shared" si="2"/>
        <v>18490509.033817165</v>
      </c>
    </row>
    <row r="168" spans="1:2" ht="12.75">
      <c r="A168" s="3">
        <v>16.2</v>
      </c>
      <c r="B168" s="1">
        <f t="shared" si="2"/>
        <v>18278017.433269657</v>
      </c>
    </row>
    <row r="169" spans="1:2" ht="12.75">
      <c r="A169" s="3">
        <v>16.3</v>
      </c>
      <c r="B169" s="1">
        <f t="shared" si="2"/>
        <v>18067453.95833006</v>
      </c>
    </row>
    <row r="170" spans="1:2" ht="12.75">
      <c r="A170" s="3">
        <v>16.4</v>
      </c>
      <c r="B170" s="1">
        <f t="shared" si="2"/>
        <v>17858838.797465656</v>
      </c>
    </row>
    <row r="171" spans="1:2" ht="12.75">
      <c r="A171" s="3">
        <v>16.5</v>
      </c>
      <c r="B171" s="1">
        <f t="shared" si="2"/>
        <v>17652189.67508593</v>
      </c>
    </row>
    <row r="172" spans="1:2" ht="12.75">
      <c r="A172" s="3">
        <v>16.6</v>
      </c>
      <c r="B172" s="1">
        <f t="shared" si="2"/>
        <v>17447521.97992425</v>
      </c>
    </row>
    <row r="173" spans="1:2" ht="12.75">
      <c r="A173" s="3">
        <v>16.7</v>
      </c>
      <c r="B173" s="1">
        <f t="shared" si="2"/>
        <v>17244848.88798097</v>
      </c>
    </row>
    <row r="174" spans="1:2" ht="12.75">
      <c r="A174" s="3">
        <v>16.8</v>
      </c>
      <c r="B174" s="1">
        <f t="shared" si="2"/>
        <v>17044181.48021487</v>
      </c>
    </row>
    <row r="175" spans="1:2" ht="12.75">
      <c r="A175" s="3">
        <v>16.9</v>
      </c>
      <c r="B175" s="1">
        <f t="shared" si="2"/>
        <v>16845528.855167802</v>
      </c>
    </row>
    <row r="176" spans="1:2" ht="12.75">
      <c r="A176" s="3">
        <v>17</v>
      </c>
      <c r="B176" s="1">
        <f t="shared" si="2"/>
        <v>16648898.236702792</v>
      </c>
    </row>
    <row r="177" spans="1:2" ht="12.75">
      <c r="A177" s="3">
        <v>17.1</v>
      </c>
      <c r="B177" s="1">
        <f t="shared" si="2"/>
        <v>16454295.077032914</v>
      </c>
    </row>
    <row r="178" spans="1:2" ht="12.75">
      <c r="A178" s="3">
        <v>17.2</v>
      </c>
      <c r="B178" s="1">
        <f t="shared" si="2"/>
        <v>16261723.155213688</v>
      </c>
    </row>
    <row r="179" spans="1:2" ht="12.75">
      <c r="A179" s="3">
        <v>17.3</v>
      </c>
      <c r="B179" s="1">
        <f t="shared" si="2"/>
        <v>16071184.671267904</v>
      </c>
    </row>
    <row r="180" spans="1:2" ht="12.75">
      <c r="A180" s="3">
        <v>17.4</v>
      </c>
      <c r="B180" s="1">
        <f t="shared" si="2"/>
        <v>15882680.33610771</v>
      </c>
    </row>
    <row r="181" spans="1:2" ht="12.75">
      <c r="A181" s="3">
        <v>17.5</v>
      </c>
      <c r="B181" s="1">
        <f t="shared" si="2"/>
        <v>15696209.457413867</v>
      </c>
    </row>
    <row r="182" spans="1:2" ht="12.75">
      <c r="A182" s="3">
        <v>17.6</v>
      </c>
      <c r="B182" s="1">
        <f t="shared" si="2"/>
        <v>15511770.02162843</v>
      </c>
    </row>
    <row r="183" spans="1:2" ht="12.75">
      <c r="A183" s="3">
        <v>17.7</v>
      </c>
      <c r="B183" s="1">
        <f t="shared" si="2"/>
        <v>15329358.772212101</v>
      </c>
    </row>
    <row r="184" spans="1:2" ht="12.75">
      <c r="A184" s="3">
        <v>17.8</v>
      </c>
      <c r="B184" s="1">
        <f t="shared" si="2"/>
        <v>15148971.284313256</v>
      </c>
    </row>
    <row r="185" spans="1:2" ht="12.75">
      <c r="A185" s="3">
        <v>17.9</v>
      </c>
      <c r="B185" s="1">
        <f t="shared" si="2"/>
        <v>14970602.035991253</v>
      </c>
    </row>
    <row r="186" spans="1:2" ht="12.75">
      <c r="A186" s="3">
        <v>18</v>
      </c>
      <c r="B186" s="1">
        <f t="shared" si="2"/>
        <v>14794244.47613211</v>
      </c>
    </row>
    <row r="187" spans="1:2" ht="12.75">
      <c r="A187" s="3">
        <v>18.1</v>
      </c>
      <c r="B187" s="1">
        <f t="shared" si="2"/>
        <v>14619891.089190088</v>
      </c>
    </row>
    <row r="188" spans="1:2" ht="12.75">
      <c r="A188" s="3">
        <v>18.2</v>
      </c>
      <c r="B188" s="1">
        <f t="shared" si="2"/>
        <v>14447533.456884716</v>
      </c>
    </row>
    <row r="189" spans="1:2" ht="12.75">
      <c r="A189" s="3">
        <v>18.3</v>
      </c>
      <c r="B189" s="1">
        <f t="shared" si="2"/>
        <v>14277162.316978078</v>
      </c>
    </row>
    <row r="190" spans="1:2" ht="12.75">
      <c r="A190" s="3">
        <v>18.4</v>
      </c>
      <c r="B190" s="1">
        <f t="shared" si="2"/>
        <v>14108767.619253218</v>
      </c>
    </row>
    <row r="191" spans="1:2" ht="12.75">
      <c r="A191" s="3">
        <v>18.5</v>
      </c>
      <c r="B191" s="1">
        <f t="shared" si="2"/>
        <v>13942338.578810072</v>
      </c>
    </row>
    <row r="192" spans="1:2" ht="12.75">
      <c r="A192" s="3">
        <v>18.6</v>
      </c>
      <c r="B192" s="1">
        <f t="shared" si="2"/>
        <v>13777863.726791717</v>
      </c>
    </row>
    <row r="193" spans="1:2" ht="12.75">
      <c r="A193" s="3">
        <v>18.7</v>
      </c>
      <c r="B193" s="1">
        <f t="shared" si="2"/>
        <v>13615330.958648974</v>
      </c>
    </row>
    <row r="194" spans="1:2" ht="12.75">
      <c r="A194" s="3">
        <v>18.8</v>
      </c>
      <c r="B194" s="1">
        <f t="shared" si="2"/>
        <v>13454727.580048194</v>
      </c>
    </row>
    <row r="195" spans="1:2" ht="12.75">
      <c r="A195" s="3">
        <v>18.9</v>
      </c>
      <c r="B195" s="1">
        <f t="shared" si="2"/>
        <v>13296040.35052282</v>
      </c>
    </row>
    <row r="196" spans="1:2" ht="12.75">
      <c r="A196" s="3">
        <v>19</v>
      </c>
      <c r="B196" s="1">
        <f t="shared" si="2"/>
        <v>13139255.52496559</v>
      </c>
    </row>
    <row r="197" spans="1:2" ht="12.75">
      <c r="A197" s="3">
        <v>19.1</v>
      </c>
      <c r="B197" s="1">
        <f t="shared" si="2"/>
        <v>12984358.893054802</v>
      </c>
    </row>
    <row r="198" spans="1:2" ht="12.75">
      <c r="A198" s="3">
        <v>19.2</v>
      </c>
      <c r="B198" s="1">
        <f t="shared" si="2"/>
        <v>12831335.816704327</v>
      </c>
    </row>
    <row r="199" spans="1:2" ht="12.75">
      <c r="A199" s="3">
        <v>19.3</v>
      </c>
      <c r="B199" s="1">
        <f t="shared" si="2"/>
        <v>12680171.26562364</v>
      </c>
    </row>
    <row r="200" spans="1:2" ht="12.75">
      <c r="A200" s="3">
        <v>19.4</v>
      </c>
      <c r="B200" s="1">
        <f aca="true" t="shared" si="3" ref="B200:B263">2*PI()*$B$1*$B$2^2/((A200*10^-6)^5*(EXP($B$1*$B$2/((A200*10^-6)*$B$3*$B$4))-1))</f>
        <v>12530849.85107094</v>
      </c>
    </row>
    <row r="201" spans="1:2" ht="12.75">
      <c r="A201" s="3">
        <v>19.5</v>
      </c>
      <c r="B201" s="1">
        <f t="shared" si="3"/>
        <v>12383355.857878942</v>
      </c>
    </row>
    <row r="202" spans="1:2" ht="12.75">
      <c r="A202" s="3">
        <v>19.6</v>
      </c>
      <c r="B202" s="1">
        <f t="shared" si="3"/>
        <v>12237673.274830036</v>
      </c>
    </row>
    <row r="203" spans="1:2" ht="12.75">
      <c r="A203" s="3">
        <v>19.7</v>
      </c>
      <c r="B203" s="1">
        <f t="shared" si="3"/>
        <v>12093785.82345424</v>
      </c>
    </row>
    <row r="204" spans="1:2" ht="12.75">
      <c r="A204" s="3">
        <v>19.8</v>
      </c>
      <c r="B204" s="1">
        <f t="shared" si="3"/>
        <v>11951676.985320516</v>
      </c>
    </row>
    <row r="205" spans="1:2" ht="12.75">
      <c r="A205" s="3">
        <v>19.9</v>
      </c>
      <c r="B205" s="1">
        <f t="shared" si="3"/>
        <v>11811330.027889378</v>
      </c>
    </row>
    <row r="206" spans="1:2" ht="12.75">
      <c r="A206" s="3">
        <v>20</v>
      </c>
      <c r="B206" s="1">
        <f t="shared" si="3"/>
        <v>11672728.028991431</v>
      </c>
    </row>
    <row r="207" spans="1:2" ht="12.75">
      <c r="A207" s="3">
        <v>20.1</v>
      </c>
      <c r="B207" s="1">
        <f t="shared" si="3"/>
        <v>11535853.899994457</v>
      </c>
    </row>
    <row r="208" spans="1:2" ht="12.75">
      <c r="A208" s="3">
        <v>20.2</v>
      </c>
      <c r="B208" s="1">
        <f t="shared" si="3"/>
        <v>11400690.40771866</v>
      </c>
    </row>
    <row r="209" spans="1:2" ht="12.75">
      <c r="A209" s="3">
        <v>20.3</v>
      </c>
      <c r="B209" s="1">
        <f t="shared" si="3"/>
        <v>11267220.195157347</v>
      </c>
    </row>
    <row r="210" spans="1:2" ht="12.75">
      <c r="A210" s="3">
        <v>20.4</v>
      </c>
      <c r="B210" s="1">
        <f t="shared" si="3"/>
        <v>11135425.801057987</v>
      </c>
    </row>
    <row r="211" spans="1:2" ht="12.75">
      <c r="A211" s="3">
        <v>20.5</v>
      </c>
      <c r="B211" s="1">
        <f t="shared" si="3"/>
        <v>11005289.678416228</v>
      </c>
    </row>
    <row r="212" spans="1:2" ht="12.75">
      <c r="A212" s="3">
        <v>20.6</v>
      </c>
      <c r="B212" s="1">
        <f t="shared" si="3"/>
        <v>10876794.211933188</v>
      </c>
    </row>
    <row r="213" spans="1:2" ht="12.75">
      <c r="A213" s="3">
        <v>20.7</v>
      </c>
      <c r="B213" s="1">
        <f t="shared" si="3"/>
        <v>10749921.734484378</v>
      </c>
    </row>
    <row r="214" spans="1:2" ht="12.75">
      <c r="A214" s="3">
        <v>20.8</v>
      </c>
      <c r="B214" s="1">
        <f t="shared" si="3"/>
        <v>10624654.542646335</v>
      </c>
    </row>
    <row r="215" spans="1:2" ht="12.75">
      <c r="A215" s="3">
        <v>20.9</v>
      </c>
      <c r="B215" s="1">
        <f t="shared" si="3"/>
        <v>10500974.911325328</v>
      </c>
    </row>
    <row r="216" spans="1:2" ht="12.75">
      <c r="A216" s="3">
        <v>21</v>
      </c>
      <c r="B216" s="1">
        <f t="shared" si="3"/>
        <v>10378865.10753027</v>
      </c>
    </row>
    <row r="217" spans="1:2" ht="12.75">
      <c r="A217" s="3">
        <v>21.1</v>
      </c>
      <c r="B217" s="1">
        <f t="shared" si="3"/>
        <v>10258307.403330583</v>
      </c>
    </row>
    <row r="218" spans="1:2" ht="12.75">
      <c r="A218" s="3">
        <v>21.2</v>
      </c>
      <c r="B218" s="1">
        <f t="shared" si="3"/>
        <v>10139284.088037532</v>
      </c>
    </row>
    <row r="219" spans="1:2" ht="12.75">
      <c r="A219" s="3">
        <v>21.3</v>
      </c>
      <c r="B219" s="1">
        <f t="shared" si="3"/>
        <v>10021777.479646225</v>
      </c>
    </row>
    <row r="220" spans="1:2" ht="12.75">
      <c r="A220" s="3">
        <v>21.4</v>
      </c>
      <c r="B220" s="1">
        <f t="shared" si="3"/>
        <v>9905769.935573755</v>
      </c>
    </row>
    <row r="221" spans="1:2" ht="12.75">
      <c r="A221" s="3">
        <v>21.5</v>
      </c>
      <c r="B221" s="1">
        <f t="shared" si="3"/>
        <v>9791243.8627273</v>
      </c>
    </row>
    <row r="222" spans="1:2" ht="12.75">
      <c r="A222" s="3">
        <v>21.6</v>
      </c>
      <c r="B222" s="1">
        <f t="shared" si="3"/>
        <v>9678181.72693459</v>
      </c>
    </row>
    <row r="223" spans="1:2" ht="12.75">
      <c r="A223" s="3">
        <v>21.7</v>
      </c>
      <c r="B223" s="1">
        <f t="shared" si="3"/>
        <v>9566566.061767885</v>
      </c>
    </row>
    <row r="224" spans="1:2" ht="12.75">
      <c r="A224" s="3">
        <v>21.8</v>
      </c>
      <c r="B224" s="1">
        <f t="shared" si="3"/>
        <v>9456379.476790776</v>
      </c>
    </row>
    <row r="225" spans="1:2" ht="12.75">
      <c r="A225" s="3">
        <v>21.9</v>
      </c>
      <c r="B225" s="1">
        <f t="shared" si="3"/>
        <v>9347604.665256485</v>
      </c>
    </row>
    <row r="226" spans="1:2" ht="12.75">
      <c r="A226" s="3">
        <v>22</v>
      </c>
      <c r="B226" s="1">
        <f t="shared" si="3"/>
        <v>9240224.411284314</v>
      </c>
    </row>
    <row r="227" spans="1:2" ht="12.75">
      <c r="A227" s="3">
        <v>22.1</v>
      </c>
      <c r="B227" s="1">
        <f t="shared" si="3"/>
        <v>9134221.596540432</v>
      </c>
    </row>
    <row r="228" spans="1:2" ht="12.75">
      <c r="A228" s="3">
        <v>22.2</v>
      </c>
      <c r="B228" s="1">
        <f t="shared" si="3"/>
        <v>9029579.206447382</v>
      </c>
    </row>
    <row r="229" spans="1:2" ht="12.75">
      <c r="A229" s="3">
        <v>22.3</v>
      </c>
      <c r="B229" s="1">
        <f t="shared" si="3"/>
        <v>8926280.33594604</v>
      </c>
    </row>
    <row r="230" spans="1:2" ht="12.75">
      <c r="A230" s="3">
        <v>22.4</v>
      </c>
      <c r="B230" s="1">
        <f t="shared" si="3"/>
        <v>8824308.194832513</v>
      </c>
    </row>
    <row r="231" spans="1:2" ht="12.75">
      <c r="A231" s="3">
        <v>22.5</v>
      </c>
      <c r="B231" s="1">
        <f t="shared" si="3"/>
        <v>8723646.11269135</v>
      </c>
    </row>
    <row r="232" spans="1:2" ht="12.75">
      <c r="A232" s="3">
        <v>22.6</v>
      </c>
      <c r="B232" s="1">
        <f t="shared" si="3"/>
        <v>8624277.543445757</v>
      </c>
    </row>
    <row r="233" spans="1:2" ht="12.75">
      <c r="A233" s="3">
        <v>22.7</v>
      </c>
      <c r="B233" s="1">
        <f t="shared" si="3"/>
        <v>8526186.069544187</v>
      </c>
    </row>
    <row r="234" spans="1:2" ht="12.75">
      <c r="A234" s="3">
        <v>22.8</v>
      </c>
      <c r="B234" s="1">
        <f t="shared" si="3"/>
        <v>8429355.40580218</v>
      </c>
    </row>
    <row r="235" spans="1:2" ht="12.75">
      <c r="A235" s="3">
        <v>22.9</v>
      </c>
      <c r="B235" s="1">
        <f t="shared" si="3"/>
        <v>8333769.402917096</v>
      </c>
    </row>
    <row r="236" spans="1:2" ht="12.75">
      <c r="A236" s="3">
        <v>23</v>
      </c>
      <c r="B236" s="1">
        <f t="shared" si="3"/>
        <v>8239412.050672961</v>
      </c>
    </row>
    <row r="237" spans="1:2" ht="12.75">
      <c r="A237" s="3">
        <v>23.1</v>
      </c>
      <c r="B237" s="1">
        <f t="shared" si="3"/>
        <v>8146267.480851447</v>
      </c>
    </row>
    <row r="238" spans="1:2" ht="12.75">
      <c r="A238" s="3">
        <v>23.2</v>
      </c>
      <c r="B238" s="1">
        <f t="shared" si="3"/>
        <v>8054319.969864584</v>
      </c>
    </row>
    <row r="239" spans="1:2" ht="12.75">
      <c r="A239" s="3">
        <v>23.3</v>
      </c>
      <c r="B239" s="1">
        <f t="shared" si="3"/>
        <v>7963553.941123929</v>
      </c>
    </row>
    <row r="240" spans="1:2" ht="12.75">
      <c r="A240" s="3">
        <v>23.4</v>
      </c>
      <c r="B240" s="1">
        <f t="shared" si="3"/>
        <v>7873953.96716034</v>
      </c>
    </row>
    <row r="241" spans="1:2" ht="12.75">
      <c r="A241" s="3">
        <v>23.5</v>
      </c>
      <c r="B241" s="1">
        <f t="shared" si="3"/>
        <v>7785504.771507591</v>
      </c>
    </row>
    <row r="242" spans="1:2" ht="12.75">
      <c r="A242" s="3">
        <v>23.6</v>
      </c>
      <c r="B242" s="1">
        <f t="shared" si="3"/>
        <v>7698191.230362847</v>
      </c>
    </row>
    <row r="243" spans="1:2" ht="12.75">
      <c r="A243" s="3">
        <v>23.7</v>
      </c>
      <c r="B243" s="1">
        <f t="shared" si="3"/>
        <v>7611998.37403605</v>
      </c>
    </row>
    <row r="244" spans="1:2" ht="12.75">
      <c r="A244" s="3">
        <v>23.8</v>
      </c>
      <c r="B244" s="1">
        <f t="shared" si="3"/>
        <v>7526911.388199864</v>
      </c>
    </row>
    <row r="245" spans="1:2" ht="12.75">
      <c r="A245" s="3">
        <v>23.9</v>
      </c>
      <c r="B245" s="1">
        <f t="shared" si="3"/>
        <v>7442915.614951284</v>
      </c>
    </row>
    <row r="246" spans="1:2" ht="12.75">
      <c r="A246" s="3">
        <v>24</v>
      </c>
      <c r="B246" s="1">
        <f t="shared" si="3"/>
        <v>7359996.553695447</v>
      </c>
    </row>
    <row r="247" spans="1:2" ht="12.75">
      <c r="A247" s="3">
        <v>24.1</v>
      </c>
      <c r="B247" s="1">
        <f t="shared" si="3"/>
        <v>7278139.861861686</v>
      </c>
    </row>
    <row r="248" spans="1:2" ht="12.75">
      <c r="A248" s="3">
        <v>24.2</v>
      </c>
      <c r="B248" s="1">
        <f t="shared" si="3"/>
        <v>7197331.355461385</v>
      </c>
    </row>
    <row r="249" spans="1:2" ht="12.75">
      <c r="A249" s="3">
        <v>24.3</v>
      </c>
      <c r="B249" s="1">
        <f t="shared" si="3"/>
        <v>7117557.009496797</v>
      </c>
    </row>
    <row r="250" spans="1:2" ht="12.75">
      <c r="A250" s="3">
        <v>24.4</v>
      </c>
      <c r="B250" s="1">
        <f t="shared" si="3"/>
        <v>7038802.9582294915</v>
      </c>
    </row>
    <row r="251" spans="1:2" ht="12.75">
      <c r="A251" s="3">
        <v>24.5</v>
      </c>
      <c r="B251" s="1">
        <f t="shared" si="3"/>
        <v>6961055.495316609</v>
      </c>
    </row>
    <row r="252" spans="1:2" ht="12.75">
      <c r="A252" s="3">
        <v>24.6</v>
      </c>
      <c r="B252" s="1">
        <f t="shared" si="3"/>
        <v>6884301.073822986</v>
      </c>
    </row>
    <row r="253" spans="1:2" ht="12.75">
      <c r="A253" s="3">
        <v>24.7</v>
      </c>
      <c r="B253" s="1">
        <f t="shared" si="3"/>
        <v>6808526.306116395</v>
      </c>
    </row>
    <row r="254" spans="1:2" ht="12.75">
      <c r="A254" s="3">
        <v>24.8</v>
      </c>
      <c r="B254" s="1">
        <f t="shared" si="3"/>
        <v>6733717.963653174</v>
      </c>
    </row>
    <row r="255" spans="1:2" ht="12.75">
      <c r="A255" s="3">
        <v>24.9</v>
      </c>
      <c r="B255" s="1">
        <f t="shared" si="3"/>
        <v>6659862.976661039</v>
      </c>
    </row>
    <row r="256" spans="1:2" ht="12.75">
      <c r="A256" s="3">
        <v>25</v>
      </c>
      <c r="B256" s="1">
        <f t="shared" si="3"/>
        <v>6586948.4337253915</v>
      </c>
    </row>
    <row r="257" spans="1:2" ht="12.75">
      <c r="A257" s="3">
        <v>25.1</v>
      </c>
      <c r="B257" s="1">
        <f t="shared" si="3"/>
        <v>6514961.581285369</v>
      </c>
    </row>
    <row r="258" spans="1:2" ht="12.75">
      <c r="A258" s="3">
        <v>25.2</v>
      </c>
      <c r="B258" s="1">
        <f t="shared" si="3"/>
        <v>6443889.823045422</v>
      </c>
    </row>
    <row r="259" spans="1:2" ht="12.75">
      <c r="A259" s="3">
        <v>25.3</v>
      </c>
      <c r="B259" s="1">
        <f t="shared" si="3"/>
        <v>6373720.719307956</v>
      </c>
    </row>
    <row r="260" spans="1:2" ht="12.75">
      <c r="A260" s="3">
        <v>25.4</v>
      </c>
      <c r="B260" s="1">
        <f t="shared" si="3"/>
        <v>6304441.986232288</v>
      </c>
    </row>
    <row r="261" spans="1:2" ht="12.75">
      <c r="A261" s="3">
        <v>25.5</v>
      </c>
      <c r="B261" s="1">
        <f t="shared" si="3"/>
        <v>6236041.4950249735</v>
      </c>
    </row>
    <row r="262" spans="1:2" ht="12.75">
      <c r="A262" s="3">
        <v>25.6</v>
      </c>
      <c r="B262" s="1">
        <f t="shared" si="3"/>
        <v>6168507.271066182</v>
      </c>
    </row>
    <row r="263" spans="1:2" ht="12.75">
      <c r="A263" s="3">
        <v>25.7</v>
      </c>
      <c r="B263" s="1">
        <f t="shared" si="3"/>
        <v>6101827.49297668</v>
      </c>
    </row>
    <row r="264" spans="1:2" ht="12.75">
      <c r="A264" s="3">
        <v>25.8</v>
      </c>
      <c r="B264" s="1">
        <f aca="true" t="shared" si="4" ref="B264:B300">2*PI()*$B$1*$B$2^2/((A264*10^-6)^5*(EXP($B$1*$B$2/((A264*10^-6)*$B$3*$B$4))-1))</f>
        <v>6035990.491629716</v>
      </c>
    </row>
    <row r="265" spans="1:2" ht="12.75">
      <c r="A265" s="3">
        <v>25.9</v>
      </c>
      <c r="B265" s="1">
        <f t="shared" si="4"/>
        <v>5970984.749111834</v>
      </c>
    </row>
    <row r="266" spans="1:2" ht="12.75">
      <c r="A266" s="3">
        <v>26</v>
      </c>
      <c r="B266" s="1">
        <f t="shared" si="4"/>
        <v>5906798.8976364955</v>
      </c>
    </row>
    <row r="267" spans="1:2" ht="12.75">
      <c r="A267" s="3">
        <v>26.1</v>
      </c>
      <c r="B267" s="1">
        <f t="shared" si="4"/>
        <v>5843421.7184142</v>
      </c>
    </row>
    <row r="268" spans="1:2" ht="12.75">
      <c r="A268" s="3">
        <v>26.2</v>
      </c>
      <c r="B268" s="1">
        <f t="shared" si="4"/>
        <v>5780842.140482524</v>
      </c>
    </row>
    <row r="269" spans="1:2" ht="12.75">
      <c r="A269" s="3">
        <v>26.3</v>
      </c>
      <c r="B269" s="1">
        <f t="shared" si="4"/>
        <v>5719049.239499401</v>
      </c>
    </row>
    <row r="270" spans="1:2" ht="12.75">
      <c r="A270" s="3">
        <v>26.4</v>
      </c>
      <c r="B270" s="1">
        <f t="shared" si="4"/>
        <v>5658032.236502811</v>
      </c>
    </row>
    <row r="271" spans="1:2" ht="12.75">
      <c r="A271" s="3">
        <v>26.5</v>
      </c>
      <c r="B271" s="1">
        <f t="shared" si="4"/>
        <v>5597780.496639705</v>
      </c>
    </row>
    <row r="272" spans="1:2" ht="12.75">
      <c r="A272" s="3">
        <v>26.6</v>
      </c>
      <c r="B272" s="1">
        <f t="shared" si="4"/>
        <v>5538283.527867164</v>
      </c>
    </row>
    <row r="273" spans="1:2" ht="12.75">
      <c r="A273" s="3">
        <v>26.7</v>
      </c>
      <c r="B273" s="1">
        <f t="shared" si="4"/>
        <v>5479530.979628227</v>
      </c>
    </row>
    <row r="274" spans="1:2" ht="12.75">
      <c r="A274" s="3">
        <v>26.8</v>
      </c>
      <c r="B274" s="1">
        <f t="shared" si="4"/>
        <v>5421512.641505098</v>
      </c>
    </row>
    <row r="275" spans="1:2" ht="12.75">
      <c r="A275" s="3">
        <v>26.9</v>
      </c>
      <c r="B275" s="1">
        <f t="shared" si="4"/>
        <v>5364218.441851988</v>
      </c>
    </row>
    <row r="276" spans="1:2" ht="12.75">
      <c r="A276" s="3">
        <v>27</v>
      </c>
      <c r="B276" s="1">
        <f t="shared" si="4"/>
        <v>5307638.44640987</v>
      </c>
    </row>
    <row r="277" spans="1:2" ht="12.75">
      <c r="A277" s="3">
        <v>27.1</v>
      </c>
      <c r="B277" s="1">
        <f t="shared" si="4"/>
        <v>5251762.856905299</v>
      </c>
    </row>
    <row r="278" spans="1:2" ht="12.75">
      <c r="A278" s="3">
        <v>27.2</v>
      </c>
      <c r="B278" s="1">
        <f t="shared" si="4"/>
        <v>5196582.009635288</v>
      </c>
    </row>
    <row r="279" spans="1:2" ht="12.75">
      <c r="A279" s="3">
        <v>27.3</v>
      </c>
      <c r="B279" s="1">
        <f t="shared" si="4"/>
        <v>5142086.374040114</v>
      </c>
    </row>
    <row r="280" spans="1:2" ht="12.75">
      <c r="A280" s="3">
        <v>27.4</v>
      </c>
      <c r="B280" s="1">
        <f t="shared" si="4"/>
        <v>5088266.551265933</v>
      </c>
    </row>
    <row r="281" spans="1:2" ht="12.75">
      <c r="A281" s="3">
        <v>27.5</v>
      </c>
      <c r="B281" s="1">
        <f t="shared" si="4"/>
        <v>5035113.272718757</v>
      </c>
    </row>
    <row r="282" spans="1:2" ht="12.75">
      <c r="A282" s="3">
        <v>27.6</v>
      </c>
      <c r="B282" s="1">
        <f t="shared" si="4"/>
        <v>4982617.398611542</v>
      </c>
    </row>
    <row r="283" spans="1:2" ht="12.75">
      <c r="A283" s="3">
        <v>27.7</v>
      </c>
      <c r="B283" s="1">
        <f t="shared" si="4"/>
        <v>4930769.916505768</v>
      </c>
    </row>
    <row r="284" spans="1:2" ht="12.75">
      <c r="A284" s="3">
        <v>27.8</v>
      </c>
      <c r="B284" s="1">
        <f t="shared" si="4"/>
        <v>4879561.939849016</v>
      </c>
    </row>
    <row r="285" spans="1:2" ht="12.75">
      <c r="A285" s="3">
        <v>27.9</v>
      </c>
      <c r="B285" s="1">
        <f t="shared" si="4"/>
        <v>4828984.706509807</v>
      </c>
    </row>
    <row r="286" spans="1:2" ht="12.75">
      <c r="A286" s="3">
        <v>28</v>
      </c>
      <c r="B286" s="1">
        <f t="shared" si="4"/>
        <v>4779029.577311017</v>
      </c>
    </row>
    <row r="287" spans="1:2" ht="12.75">
      <c r="A287" s="3">
        <v>28.1</v>
      </c>
      <c r="B287" s="1">
        <f t="shared" si="4"/>
        <v>4729688.034563019</v>
      </c>
    </row>
    <row r="288" spans="1:2" ht="12.75">
      <c r="A288" s="3">
        <v>28.2</v>
      </c>
      <c r="B288" s="1">
        <f t="shared" si="4"/>
        <v>4680951.680597655</v>
      </c>
    </row>
    <row r="289" spans="1:2" ht="12.75">
      <c r="A289" s="3">
        <v>28.3</v>
      </c>
      <c r="B289" s="1">
        <f t="shared" si="4"/>
        <v>4632812.236304104</v>
      </c>
    </row>
    <row r="290" spans="1:2" ht="12.75">
      <c r="A290" s="3">
        <v>28.4</v>
      </c>
      <c r="B290" s="1">
        <f t="shared" si="4"/>
        <v>4585261.539667617</v>
      </c>
    </row>
    <row r="291" spans="1:2" ht="12.75">
      <c r="A291" s="3">
        <v>28.5</v>
      </c>
      <c r="B291" s="1">
        <f t="shared" si="4"/>
        <v>4538291.54431199</v>
      </c>
    </row>
    <row r="292" spans="1:2" ht="12.75">
      <c r="A292" s="3">
        <v>28.6</v>
      </c>
      <c r="B292" s="1">
        <f t="shared" si="4"/>
        <v>4491894.318046733</v>
      </c>
    </row>
    <row r="293" spans="1:2" ht="12.75">
      <c r="A293" s="3">
        <v>28.7</v>
      </c>
      <c r="B293" s="1">
        <f t="shared" si="4"/>
        <v>4446062.0414196225</v>
      </c>
    </row>
    <row r="294" spans="1:2" ht="12.75">
      <c r="A294" s="3">
        <v>28.8</v>
      </c>
      <c r="B294" s="1">
        <f t="shared" si="4"/>
        <v>4400787.0062754555</v>
      </c>
    </row>
    <row r="295" spans="1:2" ht="12.75">
      <c r="A295" s="3">
        <v>28.9</v>
      </c>
      <c r="B295" s="1">
        <f t="shared" si="4"/>
        <v>4356061.614321694</v>
      </c>
    </row>
    <row r="296" spans="1:2" ht="12.75">
      <c r="A296" s="3">
        <v>29</v>
      </c>
      <c r="B296" s="1">
        <f t="shared" si="4"/>
        <v>4311878.375701633</v>
      </c>
    </row>
    <row r="297" spans="1:2" ht="12.75">
      <c r="A297" s="3">
        <v>29.1</v>
      </c>
      <c r="B297" s="1">
        <f t="shared" si="4"/>
        <v>4268229.907575727</v>
      </c>
    </row>
    <row r="298" spans="1:2" ht="12.75">
      <c r="A298" s="3">
        <v>29.2</v>
      </c>
      <c r="B298" s="1">
        <f t="shared" si="4"/>
        <v>4225108.932711599</v>
      </c>
    </row>
    <row r="299" spans="1:2" ht="12.75">
      <c r="A299" s="3">
        <v>29.3</v>
      </c>
      <c r="B299" s="1">
        <f t="shared" si="4"/>
        <v>4182508.2780832867</v>
      </c>
    </row>
    <row r="300" spans="1:2" ht="12.75">
      <c r="A300" s="3">
        <v>29.4</v>
      </c>
      <c r="B300" s="1">
        <f t="shared" si="4"/>
        <v>4140420.873480209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41"/>
  <sheetViews>
    <sheetView workbookViewId="0" topLeftCell="B1">
      <pane ySplit="9" topLeftCell="BM10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19.421875" style="0" bestFit="1" customWidth="1"/>
    <col min="2" max="2" width="20.57421875" style="0" bestFit="1" customWidth="1"/>
    <col min="3" max="3" width="19.57421875" style="0" customWidth="1"/>
    <col min="7" max="7" width="13.8515625" style="0" bestFit="1" customWidth="1"/>
  </cols>
  <sheetData>
    <row r="2" spans="1:3" ht="14.25">
      <c r="A2" t="s">
        <v>13</v>
      </c>
      <c r="B2">
        <v>15</v>
      </c>
      <c r="C2" s="4" t="s">
        <v>19</v>
      </c>
    </row>
    <row r="3" spans="1:3" ht="14.25">
      <c r="A3" s="6" t="s">
        <v>14</v>
      </c>
      <c r="B3" s="1">
        <v>5.6703E-08</v>
      </c>
      <c r="C3" t="s">
        <v>15</v>
      </c>
    </row>
    <row r="4" spans="1:3" ht="12.75">
      <c r="A4" s="6" t="s">
        <v>16</v>
      </c>
      <c r="B4">
        <v>0.95</v>
      </c>
      <c r="C4" t="s">
        <v>17</v>
      </c>
    </row>
    <row r="5" spans="1:2" ht="12.75">
      <c r="A5" t="s">
        <v>21</v>
      </c>
      <c r="B5" s="5">
        <v>0.1</v>
      </c>
    </row>
    <row r="6" spans="1:3" ht="12.75">
      <c r="A6" t="s">
        <v>24</v>
      </c>
      <c r="B6">
        <v>3</v>
      </c>
      <c r="C6" t="s">
        <v>26</v>
      </c>
    </row>
    <row r="7" spans="1:7" ht="12.75">
      <c r="A7" t="s">
        <v>25</v>
      </c>
      <c r="B7">
        <v>3</v>
      </c>
      <c r="C7" t="s">
        <v>26</v>
      </c>
      <c r="E7" s="8" t="s">
        <v>38</v>
      </c>
      <c r="F7" s="8"/>
      <c r="G7" s="7">
        <f>20*B6*B7/(9)*0.2</f>
        <v>4</v>
      </c>
    </row>
    <row r="9" spans="1:3" ht="14.25">
      <c r="A9" t="s">
        <v>20</v>
      </c>
      <c r="B9" t="s">
        <v>23</v>
      </c>
      <c r="C9" t="s">
        <v>22</v>
      </c>
    </row>
    <row r="10" spans="1:3" ht="12.75">
      <c r="A10">
        <f>B2</f>
        <v>15</v>
      </c>
      <c r="B10">
        <f>$B$4*$B$3*$B$6*$B$7*0.01*0.01*(($B$2+273.15)^4-(A10+273.15)^4)</f>
        <v>0</v>
      </c>
      <c r="C10">
        <f>B10*$B$5</f>
        <v>0</v>
      </c>
    </row>
    <row r="11" spans="1:3" ht="12.75">
      <c r="A11">
        <f>A10-1</f>
        <v>14</v>
      </c>
      <c r="B11">
        <f aca="true" t="shared" si="0" ref="B11:B74">$B$4*$B$3*$B$6*$B$7*0.01*0.01*(($B$2+273.15)^4-(A11+273.15)^4)</f>
        <v>0.004615583266269769</v>
      </c>
      <c r="C11">
        <f aca="true" t="shared" si="1" ref="C11:C74">B11*$B$5</f>
        <v>0.0004615583266269769</v>
      </c>
    </row>
    <row r="12" spans="1:3" ht="12.75">
      <c r="A12">
        <f aca="true" t="shared" si="2" ref="A12:A75">A11-1</f>
        <v>13</v>
      </c>
      <c r="B12">
        <f t="shared" si="0"/>
        <v>0.009183196289735329</v>
      </c>
      <c r="C12">
        <f t="shared" si="1"/>
        <v>0.0009183196289735329</v>
      </c>
    </row>
    <row r="13" spans="1:3" ht="12.75">
      <c r="A13">
        <f t="shared" si="2"/>
        <v>12</v>
      </c>
      <c r="B13">
        <f t="shared" si="0"/>
        <v>0.013703172600731336</v>
      </c>
      <c r="C13">
        <f t="shared" si="1"/>
        <v>0.0013703172600731336</v>
      </c>
    </row>
    <row r="14" spans="1:3" ht="12.75">
      <c r="A14">
        <f t="shared" si="2"/>
        <v>11</v>
      </c>
      <c r="B14">
        <f t="shared" si="0"/>
        <v>0.018175844566047296</v>
      </c>
      <c r="C14">
        <f t="shared" si="1"/>
        <v>0.0018175844566047296</v>
      </c>
    </row>
    <row r="15" spans="1:3" ht="12.75">
      <c r="A15">
        <f t="shared" si="2"/>
        <v>10</v>
      </c>
      <c r="B15">
        <f t="shared" si="0"/>
        <v>0.022601543388926653</v>
      </c>
      <c r="C15">
        <f t="shared" si="1"/>
        <v>0.0022601543388926656</v>
      </c>
    </row>
    <row r="16" spans="1:3" ht="12.75">
      <c r="A16">
        <f t="shared" si="2"/>
        <v>9</v>
      </c>
      <c r="B16">
        <f t="shared" si="0"/>
        <v>0.026980599109067565</v>
      </c>
      <c r="C16">
        <f t="shared" si="1"/>
        <v>0.0026980599109067568</v>
      </c>
    </row>
    <row r="17" spans="1:3" ht="12.75">
      <c r="A17">
        <f t="shared" si="2"/>
        <v>8</v>
      </c>
      <c r="B17">
        <f t="shared" si="0"/>
        <v>0.03131334060262254</v>
      </c>
      <c r="C17">
        <f t="shared" si="1"/>
        <v>0.003131334060262254</v>
      </c>
    </row>
    <row r="18" spans="1:3" ht="12.75">
      <c r="A18">
        <f t="shared" si="2"/>
        <v>7</v>
      </c>
      <c r="B18">
        <f t="shared" si="0"/>
        <v>0.035600095582198475</v>
      </c>
      <c r="C18">
        <f t="shared" si="1"/>
        <v>0.0035600095582198478</v>
      </c>
    </row>
    <row r="19" spans="1:3" ht="12.75">
      <c r="A19">
        <f t="shared" si="2"/>
        <v>6</v>
      </c>
      <c r="B19">
        <f t="shared" si="0"/>
        <v>0.03984119059685699</v>
      </c>
      <c r="C19">
        <f t="shared" si="1"/>
        <v>0.0039841190596856995</v>
      </c>
    </row>
    <row r="20" spans="1:3" ht="12.75">
      <c r="A20">
        <f t="shared" si="2"/>
        <v>5</v>
      </c>
      <c r="B20">
        <f t="shared" si="0"/>
        <v>0.044036951032113816</v>
      </c>
      <c r="C20">
        <f t="shared" si="1"/>
        <v>0.004403695103211382</v>
      </c>
    </row>
    <row r="21" spans="1:3" ht="12.75">
      <c r="A21">
        <f t="shared" si="2"/>
        <v>4</v>
      </c>
      <c r="B21">
        <f t="shared" si="0"/>
        <v>0.048187701109939224</v>
      </c>
      <c r="C21">
        <f t="shared" si="1"/>
        <v>0.004818770110993922</v>
      </c>
    </row>
    <row r="22" spans="1:3" ht="12.75">
      <c r="A22">
        <f t="shared" si="2"/>
        <v>3</v>
      </c>
      <c r="B22">
        <f t="shared" si="0"/>
        <v>0.05229376388875801</v>
      </c>
      <c r="C22">
        <f t="shared" si="1"/>
        <v>0.005229376388875801</v>
      </c>
    </row>
    <row r="23" spans="1:3" ht="12.75">
      <c r="A23">
        <f t="shared" si="2"/>
        <v>2</v>
      </c>
      <c r="B23">
        <f t="shared" si="0"/>
        <v>0.056355461263449175</v>
      </c>
      <c r="C23">
        <f t="shared" si="1"/>
        <v>0.005635546126344918</v>
      </c>
    </row>
    <row r="24" spans="1:3" ht="12.75">
      <c r="A24">
        <f t="shared" si="2"/>
        <v>1</v>
      </c>
      <c r="B24">
        <f t="shared" si="0"/>
        <v>0.06037311396534659</v>
      </c>
      <c r="C24">
        <f t="shared" si="1"/>
        <v>0.006037311396534659</v>
      </c>
    </row>
    <row r="25" spans="1:3" ht="12.75">
      <c r="A25">
        <f t="shared" si="2"/>
        <v>0</v>
      </c>
      <c r="B25">
        <f t="shared" si="0"/>
        <v>0.0643470415622382</v>
      </c>
      <c r="C25">
        <f t="shared" si="1"/>
        <v>0.00643470415622382</v>
      </c>
    </row>
    <row r="26" spans="1:3" ht="12.75">
      <c r="A26">
        <f t="shared" si="2"/>
        <v>-1</v>
      </c>
      <c r="B26">
        <f t="shared" si="0"/>
        <v>0.0682775624583665</v>
      </c>
      <c r="C26">
        <f t="shared" si="1"/>
        <v>0.0068277562458366504</v>
      </c>
    </row>
    <row r="27" spans="1:3" ht="12.75">
      <c r="A27">
        <f t="shared" si="2"/>
        <v>-2</v>
      </c>
      <c r="B27">
        <f t="shared" si="0"/>
        <v>0.0721649938944283</v>
      </c>
      <c r="C27">
        <f t="shared" si="1"/>
        <v>0.007216499389442831</v>
      </c>
    </row>
    <row r="28" spans="1:3" ht="12.75">
      <c r="A28">
        <f t="shared" si="2"/>
        <v>-3</v>
      </c>
      <c r="B28">
        <f t="shared" si="0"/>
        <v>0.0760096519475752</v>
      </c>
      <c r="C28">
        <f t="shared" si="1"/>
        <v>0.00760096519475752</v>
      </c>
    </row>
    <row r="29" spans="1:3" ht="12.75">
      <c r="A29">
        <f t="shared" si="2"/>
        <v>-4</v>
      </c>
      <c r="B29">
        <f t="shared" si="0"/>
        <v>0.07981185153141286</v>
      </c>
      <c r="C29">
        <f t="shared" si="1"/>
        <v>0.007981185153141286</v>
      </c>
    </row>
    <row r="30" spans="1:3" ht="12.75">
      <c r="A30">
        <f t="shared" si="2"/>
        <v>-5</v>
      </c>
      <c r="B30">
        <f t="shared" si="0"/>
        <v>0.08357190639600164</v>
      </c>
      <c r="C30">
        <f t="shared" si="1"/>
        <v>0.008357190639600163</v>
      </c>
    </row>
    <row r="31" spans="1:3" ht="12.75">
      <c r="A31">
        <f t="shared" si="2"/>
        <v>-6</v>
      </c>
      <c r="B31">
        <f t="shared" si="0"/>
        <v>0.08729012912785612</v>
      </c>
      <c r="C31">
        <f t="shared" si="1"/>
        <v>0.008729012912785612</v>
      </c>
    </row>
    <row r="32" spans="1:3" ht="12.75">
      <c r="A32">
        <f t="shared" si="2"/>
        <v>-7</v>
      </c>
      <c r="B32">
        <f t="shared" si="0"/>
        <v>0.09096683114994539</v>
      </c>
      <c r="C32">
        <f t="shared" si="1"/>
        <v>0.00909668311499454</v>
      </c>
    </row>
    <row r="33" spans="1:3" ht="12.75">
      <c r="A33">
        <f t="shared" si="2"/>
        <v>-8</v>
      </c>
      <c r="B33">
        <f t="shared" si="0"/>
        <v>0.09460232272169326</v>
      </c>
      <c r="C33">
        <f t="shared" si="1"/>
        <v>0.009460232272169328</v>
      </c>
    </row>
    <row r="34" spans="1:3" ht="12.75">
      <c r="A34">
        <f t="shared" si="2"/>
        <v>-9</v>
      </c>
      <c r="B34">
        <f t="shared" si="0"/>
        <v>0.09819691293897759</v>
      </c>
      <c r="C34">
        <f t="shared" si="1"/>
        <v>0.009819691293897759</v>
      </c>
    </row>
    <row r="35" spans="1:3" ht="12.75">
      <c r="A35">
        <f t="shared" si="2"/>
        <v>-10</v>
      </c>
      <c r="B35">
        <f t="shared" si="0"/>
        <v>0.10175090973413078</v>
      </c>
      <c r="C35">
        <f t="shared" si="1"/>
        <v>0.010175090973413079</v>
      </c>
    </row>
    <row r="36" spans="1:3" ht="12.75">
      <c r="A36">
        <f t="shared" si="2"/>
        <v>-11</v>
      </c>
      <c r="B36">
        <f t="shared" si="0"/>
        <v>0.10526461987593987</v>
      </c>
      <c r="C36">
        <f t="shared" si="1"/>
        <v>0.010526461987593987</v>
      </c>
    </row>
    <row r="37" spans="1:3" ht="12.75">
      <c r="A37">
        <f t="shared" si="2"/>
        <v>-12</v>
      </c>
      <c r="B37">
        <f t="shared" si="0"/>
        <v>0.108738348969646</v>
      </c>
      <c r="C37">
        <f t="shared" si="1"/>
        <v>0.0108738348969646</v>
      </c>
    </row>
    <row r="38" spans="1:3" ht="12.75">
      <c r="A38">
        <f t="shared" si="2"/>
        <v>-13</v>
      </c>
      <c r="B38">
        <f t="shared" si="0"/>
        <v>0.11217240145694515</v>
      </c>
      <c r="C38">
        <f t="shared" si="1"/>
        <v>0.011217240145694515</v>
      </c>
    </row>
    <row r="39" spans="1:3" ht="12.75">
      <c r="A39">
        <f t="shared" si="2"/>
        <v>-14</v>
      </c>
      <c r="B39">
        <f t="shared" si="0"/>
        <v>0.11556708061598743</v>
      </c>
      <c r="C39">
        <f t="shared" si="1"/>
        <v>0.011556708061598744</v>
      </c>
    </row>
    <row r="40" spans="1:3" ht="12.75">
      <c r="A40">
        <f t="shared" si="2"/>
        <v>-15</v>
      </c>
      <c r="B40">
        <f t="shared" si="0"/>
        <v>0.1189226885613775</v>
      </c>
      <c r="C40">
        <f t="shared" si="1"/>
        <v>0.01189226885613775</v>
      </c>
    </row>
    <row r="41" spans="1:3" ht="12.75">
      <c r="A41">
        <f t="shared" si="2"/>
        <v>-16</v>
      </c>
      <c r="B41">
        <f t="shared" si="0"/>
        <v>0.12223952624417447</v>
      </c>
      <c r="C41">
        <f t="shared" si="1"/>
        <v>0.012223952624417448</v>
      </c>
    </row>
    <row r="42" spans="1:3" ht="12.75">
      <c r="A42">
        <f t="shared" si="2"/>
        <v>-17</v>
      </c>
      <c r="B42">
        <f t="shared" si="0"/>
        <v>0.12551789345189177</v>
      </c>
      <c r="C42">
        <f t="shared" si="1"/>
        <v>0.012551789345189177</v>
      </c>
    </row>
    <row r="43" spans="1:3" ht="12.75">
      <c r="A43">
        <f t="shared" si="2"/>
        <v>-18</v>
      </c>
      <c r="B43">
        <f t="shared" si="0"/>
        <v>0.12875808880849757</v>
      </c>
      <c r="C43">
        <f t="shared" si="1"/>
        <v>0.012875808880849757</v>
      </c>
    </row>
    <row r="44" spans="1:3" ht="12.75">
      <c r="A44">
        <f t="shared" si="2"/>
        <v>-19</v>
      </c>
      <c r="B44">
        <f t="shared" si="0"/>
        <v>0.13196040977441417</v>
      </c>
      <c r="C44">
        <f t="shared" si="1"/>
        <v>0.013196040977441419</v>
      </c>
    </row>
    <row r="45" spans="1:3" ht="12.75">
      <c r="A45">
        <f t="shared" si="2"/>
        <v>-20</v>
      </c>
      <c r="B45">
        <f t="shared" si="0"/>
        <v>0.13512515264651845</v>
      </c>
      <c r="C45">
        <f t="shared" si="1"/>
        <v>0.013512515264651845</v>
      </c>
    </row>
    <row r="46" spans="1:3" ht="12.75">
      <c r="A46">
        <f t="shared" si="2"/>
        <v>-21</v>
      </c>
      <c r="B46">
        <f t="shared" si="0"/>
        <v>0.13825261255814164</v>
      </c>
      <c r="C46">
        <f t="shared" si="1"/>
        <v>0.013825261255814165</v>
      </c>
    </row>
    <row r="47" spans="1:3" ht="12.75">
      <c r="A47">
        <f t="shared" si="2"/>
        <v>-22</v>
      </c>
      <c r="B47">
        <f t="shared" si="0"/>
        <v>0.14134308347906957</v>
      </c>
      <c r="C47">
        <f t="shared" si="1"/>
        <v>0.014134308347906958</v>
      </c>
    </row>
    <row r="48" spans="1:3" ht="12.75">
      <c r="A48">
        <f t="shared" si="2"/>
        <v>-23</v>
      </c>
      <c r="B48">
        <f t="shared" si="0"/>
        <v>0.14439685821554232</v>
      </c>
      <c r="C48">
        <f t="shared" si="1"/>
        <v>0.014439685821554233</v>
      </c>
    </row>
    <row r="49" spans="1:3" ht="12.75">
      <c r="A49">
        <f t="shared" si="2"/>
        <v>-24</v>
      </c>
      <c r="B49">
        <f t="shared" si="0"/>
        <v>0.1474142284102546</v>
      </c>
      <c r="C49">
        <f t="shared" si="1"/>
        <v>0.01474142284102546</v>
      </c>
    </row>
    <row r="50" spans="1:3" ht="12.75">
      <c r="A50">
        <f t="shared" si="2"/>
        <v>-25</v>
      </c>
      <c r="B50">
        <f t="shared" si="0"/>
        <v>0.15039548454235543</v>
      </c>
      <c r="C50">
        <f t="shared" si="1"/>
        <v>0.015039548454235545</v>
      </c>
    </row>
    <row r="51" spans="1:3" ht="12.75">
      <c r="A51">
        <f t="shared" si="2"/>
        <v>-26</v>
      </c>
      <c r="B51">
        <f t="shared" si="0"/>
        <v>0.15334091592744822</v>
      </c>
      <c r="C51">
        <f t="shared" si="1"/>
        <v>0.015334091592744823</v>
      </c>
    </row>
    <row r="52" spans="1:3" ht="12.75">
      <c r="A52">
        <f t="shared" si="2"/>
        <v>-27</v>
      </c>
      <c r="B52">
        <f t="shared" si="0"/>
        <v>0.15625081071759103</v>
      </c>
      <c r="C52">
        <f t="shared" si="1"/>
        <v>0.015625081071759105</v>
      </c>
    </row>
    <row r="53" spans="1:3" ht="12.75">
      <c r="A53">
        <f t="shared" si="2"/>
        <v>-28</v>
      </c>
      <c r="B53">
        <f t="shared" si="0"/>
        <v>0.15912545590129612</v>
      </c>
      <c r="C53">
        <f t="shared" si="1"/>
        <v>0.015912545590129612</v>
      </c>
    </row>
    <row r="54" spans="1:3" ht="12.75">
      <c r="A54">
        <f t="shared" si="2"/>
        <v>-29</v>
      </c>
      <c r="B54">
        <f t="shared" si="0"/>
        <v>0.16196513730353043</v>
      </c>
      <c r="C54">
        <f t="shared" si="1"/>
        <v>0.016196513730353045</v>
      </c>
    </row>
    <row r="55" spans="1:3" ht="12.75">
      <c r="A55">
        <f t="shared" si="2"/>
        <v>-30</v>
      </c>
      <c r="B55">
        <f t="shared" si="0"/>
        <v>0.16477013958571515</v>
      </c>
      <c r="C55">
        <f t="shared" si="1"/>
        <v>0.016477013958571516</v>
      </c>
    </row>
    <row r="56" spans="1:3" ht="12.75">
      <c r="A56">
        <f t="shared" si="2"/>
        <v>-31</v>
      </c>
      <c r="B56">
        <f t="shared" si="0"/>
        <v>0.1675407462457259</v>
      </c>
      <c r="C56">
        <f t="shared" si="1"/>
        <v>0.016754074624572592</v>
      </c>
    </row>
    <row r="57" spans="1:3" ht="12.75">
      <c r="A57">
        <f t="shared" si="2"/>
        <v>-32</v>
      </c>
      <c r="B57">
        <f t="shared" si="0"/>
        <v>0.17027723961789296</v>
      </c>
      <c r="C57">
        <f t="shared" si="1"/>
        <v>0.017027723961789296</v>
      </c>
    </row>
    <row r="58" spans="1:3" ht="12.75">
      <c r="A58">
        <f t="shared" si="2"/>
        <v>-33</v>
      </c>
      <c r="B58">
        <f t="shared" si="0"/>
        <v>0.17297990087300077</v>
      </c>
      <c r="C58">
        <f t="shared" si="1"/>
        <v>0.01729799008730008</v>
      </c>
    </row>
    <row r="59" spans="1:3" ht="12.75">
      <c r="A59">
        <f t="shared" si="2"/>
        <v>-34</v>
      </c>
      <c r="B59">
        <f t="shared" si="0"/>
        <v>0.17564901001828842</v>
      </c>
      <c r="C59">
        <f t="shared" si="1"/>
        <v>0.017564901001828843</v>
      </c>
    </row>
    <row r="60" spans="1:3" ht="12.75">
      <c r="A60">
        <f t="shared" si="2"/>
        <v>-35</v>
      </c>
      <c r="B60">
        <f t="shared" si="0"/>
        <v>0.1782848458974494</v>
      </c>
      <c r="C60">
        <f t="shared" si="1"/>
        <v>0.01782848458974494</v>
      </c>
    </row>
    <row r="61" spans="1:3" ht="12.75">
      <c r="A61">
        <f t="shared" si="2"/>
        <v>-36</v>
      </c>
      <c r="B61">
        <f t="shared" si="0"/>
        <v>0.18088768619063145</v>
      </c>
      <c r="C61">
        <f t="shared" si="1"/>
        <v>0.018088768619063146</v>
      </c>
    </row>
    <row r="62" spans="1:3" ht="12.75">
      <c r="A62">
        <f t="shared" si="2"/>
        <v>-37</v>
      </c>
      <c r="B62">
        <f t="shared" si="0"/>
        <v>0.1834578074144371</v>
      </c>
      <c r="C62">
        <f t="shared" si="1"/>
        <v>0.01834578074144371</v>
      </c>
    </row>
    <row r="63" spans="1:3" ht="12.75">
      <c r="A63">
        <f t="shared" si="2"/>
        <v>-38</v>
      </c>
      <c r="B63">
        <f t="shared" si="0"/>
        <v>0.18599548492192294</v>
      </c>
      <c r="C63">
        <f t="shared" si="1"/>
        <v>0.018599548492192294</v>
      </c>
    </row>
    <row r="64" spans="1:3" ht="12.75">
      <c r="A64">
        <f t="shared" si="2"/>
        <v>-39</v>
      </c>
      <c r="B64">
        <f t="shared" si="0"/>
        <v>0.18850099290260033</v>
      </c>
      <c r="C64">
        <f t="shared" si="1"/>
        <v>0.018850099290260033</v>
      </c>
    </row>
    <row r="65" spans="1:3" ht="12.75">
      <c r="A65">
        <f t="shared" si="2"/>
        <v>-40</v>
      </c>
      <c r="B65">
        <f t="shared" si="0"/>
        <v>0.19097460438243488</v>
      </c>
      <c r="C65">
        <f t="shared" si="1"/>
        <v>0.01909746043824349</v>
      </c>
    </row>
    <row r="66" spans="1:3" ht="12.75">
      <c r="A66">
        <f t="shared" si="2"/>
        <v>-41</v>
      </c>
      <c r="B66">
        <f t="shared" si="0"/>
        <v>0.1934165912238466</v>
      </c>
      <c r="C66">
        <f t="shared" si="1"/>
        <v>0.019341659122384662</v>
      </c>
    </row>
    <row r="67" spans="1:3" ht="12.75">
      <c r="A67">
        <f t="shared" si="2"/>
        <v>-42</v>
      </c>
      <c r="B67">
        <f t="shared" si="0"/>
        <v>0.1958272241257102</v>
      </c>
      <c r="C67">
        <f t="shared" si="1"/>
        <v>0.01958272241257102</v>
      </c>
    </row>
    <row r="68" spans="1:3" ht="12.75">
      <c r="A68">
        <f t="shared" si="2"/>
        <v>-43</v>
      </c>
      <c r="B68">
        <f t="shared" si="0"/>
        <v>0.19820677262335443</v>
      </c>
      <c r="C68">
        <f t="shared" si="1"/>
        <v>0.019820677262335443</v>
      </c>
    </row>
    <row r="69" spans="1:3" ht="12.75">
      <c r="A69">
        <f t="shared" si="2"/>
        <v>-44</v>
      </c>
      <c r="B69">
        <f t="shared" si="0"/>
        <v>0.2005555050885629</v>
      </c>
      <c r="C69">
        <f t="shared" si="1"/>
        <v>0.020055550508856292</v>
      </c>
    </row>
    <row r="70" spans="1:3" ht="12.75">
      <c r="A70">
        <f t="shared" si="2"/>
        <v>-45</v>
      </c>
      <c r="B70">
        <f t="shared" si="0"/>
        <v>0.20287368872957337</v>
      </c>
      <c r="C70">
        <f t="shared" si="1"/>
        <v>0.02028736887295734</v>
      </c>
    </row>
    <row r="71" spans="1:3" ht="12.75">
      <c r="A71">
        <f t="shared" si="2"/>
        <v>-46</v>
      </c>
      <c r="B71">
        <f t="shared" si="0"/>
        <v>0.20516158959107814</v>
      </c>
      <c r="C71">
        <f t="shared" si="1"/>
        <v>0.020516158959107814</v>
      </c>
    </row>
    <row r="72" spans="1:3" ht="12.75">
      <c r="A72">
        <f t="shared" si="2"/>
        <v>-47</v>
      </c>
      <c r="B72">
        <f t="shared" si="0"/>
        <v>0.207419472554224</v>
      </c>
      <c r="C72">
        <f t="shared" si="1"/>
        <v>0.020741947255422402</v>
      </c>
    </row>
    <row r="73" spans="1:3" ht="12.75">
      <c r="A73">
        <f t="shared" si="2"/>
        <v>-48</v>
      </c>
      <c r="B73">
        <f t="shared" si="0"/>
        <v>0.20964760133661203</v>
      </c>
      <c r="C73">
        <f t="shared" si="1"/>
        <v>0.020964760133661206</v>
      </c>
    </row>
    <row r="74" spans="1:3" ht="12.75">
      <c r="A74">
        <f t="shared" si="2"/>
        <v>-49</v>
      </c>
      <c r="B74">
        <f t="shared" si="0"/>
        <v>0.21184623849229792</v>
      </c>
      <c r="C74">
        <f t="shared" si="1"/>
        <v>0.021184623849229794</v>
      </c>
    </row>
    <row r="75" spans="1:3" ht="12.75">
      <c r="A75">
        <f t="shared" si="2"/>
        <v>-50</v>
      </c>
      <c r="B75">
        <f aca="true" t="shared" si="3" ref="B75:B138">$B$4*$B$3*$B$6*$B$7*0.01*0.01*(($B$2+273.15)^4-(A75+273.15)^4)</f>
        <v>0.2140156454117916</v>
      </c>
      <c r="C75">
        <f aca="true" t="shared" si="4" ref="C75:C138">B75*$B$5</f>
        <v>0.021401564541179162</v>
      </c>
    </row>
    <row r="76" spans="1:3" ht="12.75">
      <c r="A76">
        <f aca="true" t="shared" si="5" ref="A76:A139">A75-1</f>
        <v>-51</v>
      </c>
      <c r="B76">
        <f t="shared" si="3"/>
        <v>0.21615608232205777</v>
      </c>
      <c r="C76">
        <f t="shared" si="4"/>
        <v>0.021615608232205777</v>
      </c>
    </row>
    <row r="77" spans="1:3" ht="12.75">
      <c r="A77">
        <f t="shared" si="5"/>
        <v>-52</v>
      </c>
      <c r="B77">
        <f t="shared" si="3"/>
        <v>0.21826780828651524</v>
      </c>
      <c r="C77">
        <f t="shared" si="4"/>
        <v>0.021826780828651526</v>
      </c>
    </row>
    <row r="78" spans="1:3" ht="12.75">
      <c r="A78">
        <f t="shared" si="5"/>
        <v>-53</v>
      </c>
      <c r="B78">
        <f t="shared" si="3"/>
        <v>0.22035108120503735</v>
      </c>
      <c r="C78">
        <f t="shared" si="4"/>
        <v>0.022035108120503737</v>
      </c>
    </row>
    <row r="79" spans="1:3" ht="12.75">
      <c r="A79">
        <f t="shared" si="5"/>
        <v>-54</v>
      </c>
      <c r="B79">
        <f t="shared" si="3"/>
        <v>0.222406157813952</v>
      </c>
      <c r="C79">
        <f t="shared" si="4"/>
        <v>0.022240615781395204</v>
      </c>
    </row>
    <row r="80" spans="1:3" ht="12.75">
      <c r="A80">
        <f t="shared" si="5"/>
        <v>-55</v>
      </c>
      <c r="B80">
        <f t="shared" si="3"/>
        <v>0.2244332936860414</v>
      </c>
      <c r="C80">
        <f t="shared" si="4"/>
        <v>0.02244332936860414</v>
      </c>
    </row>
    <row r="81" spans="1:3" ht="12.75">
      <c r="A81">
        <f t="shared" si="5"/>
        <v>-56</v>
      </c>
      <c r="B81">
        <f t="shared" si="3"/>
        <v>0.22643274323054227</v>
      </c>
      <c r="C81">
        <f t="shared" si="4"/>
        <v>0.022643274323054227</v>
      </c>
    </row>
    <row r="82" spans="1:3" ht="12.75">
      <c r="A82">
        <f t="shared" si="5"/>
        <v>-57</v>
      </c>
      <c r="B82">
        <f t="shared" si="3"/>
        <v>0.22840475969314575</v>
      </c>
      <c r="C82">
        <f t="shared" si="4"/>
        <v>0.022840475969314575</v>
      </c>
    </row>
    <row r="83" spans="1:3" ht="12.75">
      <c r="A83">
        <f t="shared" si="5"/>
        <v>-58</v>
      </c>
      <c r="B83">
        <f t="shared" si="3"/>
        <v>0.2303495951559973</v>
      </c>
      <c r="C83">
        <f t="shared" si="4"/>
        <v>0.02303495951559973</v>
      </c>
    </row>
    <row r="84" spans="1:3" ht="12.75">
      <c r="A84">
        <f t="shared" si="5"/>
        <v>-59</v>
      </c>
      <c r="B84">
        <f t="shared" si="3"/>
        <v>0.2322675005376971</v>
      </c>
      <c r="C84">
        <f t="shared" si="4"/>
        <v>0.023226750053769712</v>
      </c>
    </row>
    <row r="85" spans="1:3" ht="12.75">
      <c r="A85">
        <f t="shared" si="5"/>
        <v>-60</v>
      </c>
      <c r="B85">
        <f t="shared" si="3"/>
        <v>0.23415872559329945</v>
      </c>
      <c r="C85">
        <f t="shared" si="4"/>
        <v>0.023415872559329948</v>
      </c>
    </row>
    <row r="86" spans="1:3" ht="12.75">
      <c r="A86">
        <f t="shared" si="5"/>
        <v>-61</v>
      </c>
      <c r="B86">
        <f t="shared" si="3"/>
        <v>0.23602351891431336</v>
      </c>
      <c r="C86">
        <f t="shared" si="4"/>
        <v>0.02360235189143134</v>
      </c>
    </row>
    <row r="87" spans="1:3" ht="12.75">
      <c r="A87">
        <f t="shared" si="5"/>
        <v>-62</v>
      </c>
      <c r="B87">
        <f t="shared" si="3"/>
        <v>0.23786212792870215</v>
      </c>
      <c r="C87">
        <f t="shared" si="4"/>
        <v>0.023786212792870215</v>
      </c>
    </row>
    <row r="88" spans="1:3" ht="12.75">
      <c r="A88">
        <f t="shared" si="5"/>
        <v>-63</v>
      </c>
      <c r="B88">
        <f t="shared" si="3"/>
        <v>0.23967479890088353</v>
      </c>
      <c r="C88">
        <f t="shared" si="4"/>
        <v>0.023967479890088354</v>
      </c>
    </row>
    <row r="89" spans="1:3" ht="12.75">
      <c r="A89">
        <f t="shared" si="5"/>
        <v>-64</v>
      </c>
      <c r="B89">
        <f t="shared" si="3"/>
        <v>0.2414617769317298</v>
      </c>
      <c r="C89">
        <f t="shared" si="4"/>
        <v>0.024146177693172982</v>
      </c>
    </row>
    <row r="90" spans="1:3" ht="12.75">
      <c r="A90">
        <f t="shared" si="5"/>
        <v>-65</v>
      </c>
      <c r="B90">
        <f t="shared" si="3"/>
        <v>0.24322330595856753</v>
      </c>
      <c r="C90">
        <f t="shared" si="4"/>
        <v>0.024322330595856756</v>
      </c>
    </row>
    <row r="91" spans="1:3" ht="12.75">
      <c r="A91">
        <f t="shared" si="5"/>
        <v>-66</v>
      </c>
      <c r="B91">
        <f t="shared" si="3"/>
        <v>0.24495962875517782</v>
      </c>
      <c r="C91">
        <f t="shared" si="4"/>
        <v>0.024495962875517783</v>
      </c>
    </row>
    <row r="92" spans="1:3" ht="12.75">
      <c r="A92">
        <f t="shared" si="5"/>
        <v>-67</v>
      </c>
      <c r="B92">
        <f t="shared" si="3"/>
        <v>0.2466709869317963</v>
      </c>
      <c r="C92">
        <f t="shared" si="4"/>
        <v>0.02466709869317963</v>
      </c>
    </row>
    <row r="93" spans="1:3" ht="12.75">
      <c r="A93">
        <f t="shared" si="5"/>
        <v>-68</v>
      </c>
      <c r="B93">
        <f t="shared" si="3"/>
        <v>0.24835762093511285</v>
      </c>
      <c r="C93">
        <f t="shared" si="4"/>
        <v>0.024835762093511286</v>
      </c>
    </row>
    <row r="94" spans="1:3" ht="12.75">
      <c r="A94">
        <f t="shared" si="5"/>
        <v>-69</v>
      </c>
      <c r="B94">
        <f t="shared" si="3"/>
        <v>0.2500197700482719</v>
      </c>
      <c r="C94">
        <f t="shared" si="4"/>
        <v>0.025001977004827192</v>
      </c>
    </row>
    <row r="95" spans="1:3" ht="12.75">
      <c r="A95">
        <f t="shared" si="5"/>
        <v>-70</v>
      </c>
      <c r="B95">
        <f t="shared" si="3"/>
        <v>0.25165767239087233</v>
      </c>
      <c r="C95">
        <f t="shared" si="4"/>
        <v>0.025165767239087235</v>
      </c>
    </row>
    <row r="96" spans="1:3" ht="12.75">
      <c r="A96">
        <f t="shared" si="5"/>
        <v>-71</v>
      </c>
      <c r="B96">
        <f t="shared" si="3"/>
        <v>0.2532715649189674</v>
      </c>
      <c r="C96">
        <f t="shared" si="4"/>
        <v>0.025327156491896742</v>
      </c>
    </row>
    <row r="97" spans="1:3" ht="12.75">
      <c r="A97">
        <f t="shared" si="5"/>
        <v>-72</v>
      </c>
      <c r="B97">
        <f t="shared" si="3"/>
        <v>0.25486168342506493</v>
      </c>
      <c r="C97">
        <f t="shared" si="4"/>
        <v>0.025486168342506495</v>
      </c>
    </row>
    <row r="98" spans="1:3" ht="12.75">
      <c r="A98">
        <f t="shared" si="5"/>
        <v>-73</v>
      </c>
      <c r="B98">
        <f t="shared" si="3"/>
        <v>0.25642826253812695</v>
      </c>
      <c r="C98">
        <f t="shared" si="4"/>
        <v>0.025642826253812697</v>
      </c>
    </row>
    <row r="99" spans="1:3" ht="12.75">
      <c r="A99">
        <f t="shared" si="5"/>
        <v>-74</v>
      </c>
      <c r="B99">
        <f t="shared" si="3"/>
        <v>0.25797153572357023</v>
      </c>
      <c r="C99">
        <f t="shared" si="4"/>
        <v>0.025797153572357026</v>
      </c>
    </row>
    <row r="100" spans="1:3" ht="12.75">
      <c r="A100">
        <f t="shared" si="5"/>
        <v>-75</v>
      </c>
      <c r="B100">
        <f t="shared" si="3"/>
        <v>0.2594917352832657</v>
      </c>
      <c r="C100">
        <f t="shared" si="4"/>
        <v>0.02594917352832657</v>
      </c>
    </row>
    <row r="101" spans="1:3" ht="12.75">
      <c r="A101">
        <f t="shared" si="5"/>
        <v>-76</v>
      </c>
      <c r="B101">
        <f t="shared" si="3"/>
        <v>0.26098909235553885</v>
      </c>
      <c r="C101">
        <f t="shared" si="4"/>
        <v>0.026098909235553885</v>
      </c>
    </row>
    <row r="102" spans="1:3" ht="12.75">
      <c r="A102">
        <f t="shared" si="5"/>
        <v>-77</v>
      </c>
      <c r="B102">
        <f t="shared" si="3"/>
        <v>0.2624638369151697</v>
      </c>
      <c r="C102">
        <f t="shared" si="4"/>
        <v>0.026246383691516974</v>
      </c>
    </row>
    <row r="103" spans="1:3" ht="12.75">
      <c r="A103">
        <f t="shared" si="5"/>
        <v>-78</v>
      </c>
      <c r="B103">
        <f t="shared" si="3"/>
        <v>0.2639161977733926</v>
      </c>
      <c r="C103">
        <f t="shared" si="4"/>
        <v>0.02639161977733926</v>
      </c>
    </row>
    <row r="104" spans="1:3" ht="12.75">
      <c r="A104">
        <f t="shared" si="5"/>
        <v>-79</v>
      </c>
      <c r="B104">
        <f t="shared" si="3"/>
        <v>0.26534640257789643</v>
      </c>
      <c r="C104">
        <f t="shared" si="4"/>
        <v>0.026534640257789645</v>
      </c>
    </row>
    <row r="105" spans="1:3" ht="12.75">
      <c r="A105">
        <f t="shared" si="5"/>
        <v>-80</v>
      </c>
      <c r="B105">
        <f t="shared" si="3"/>
        <v>0.26675467781282425</v>
      </c>
      <c r="C105">
        <f t="shared" si="4"/>
        <v>0.026675467781282425</v>
      </c>
    </row>
    <row r="106" spans="1:3" ht="12.75">
      <c r="A106">
        <f t="shared" si="5"/>
        <v>-81</v>
      </c>
      <c r="B106">
        <f t="shared" si="3"/>
        <v>0.2681412487987739</v>
      </c>
      <c r="C106">
        <f t="shared" si="4"/>
        <v>0.026814124879877388</v>
      </c>
    </row>
    <row r="107" spans="1:3" ht="12.75">
      <c r="A107">
        <f t="shared" si="5"/>
        <v>-82</v>
      </c>
      <c r="B107">
        <f t="shared" si="3"/>
        <v>0.26950633969279747</v>
      </c>
      <c r="C107">
        <f t="shared" si="4"/>
        <v>0.02695063396927975</v>
      </c>
    </row>
    <row r="108" spans="1:3" ht="12.75">
      <c r="A108">
        <f t="shared" si="5"/>
        <v>-83</v>
      </c>
      <c r="B108">
        <f t="shared" si="3"/>
        <v>0.2708501734884016</v>
      </c>
      <c r="C108">
        <f t="shared" si="4"/>
        <v>0.027085017348840165</v>
      </c>
    </row>
    <row r="109" spans="1:3" ht="12.75">
      <c r="A109">
        <f t="shared" si="5"/>
        <v>-84</v>
      </c>
      <c r="B109">
        <f t="shared" si="3"/>
        <v>0.27217297201554724</v>
      </c>
      <c r="C109">
        <f t="shared" si="4"/>
        <v>0.027217297201554726</v>
      </c>
    </row>
    <row r="110" spans="1:3" ht="12.75">
      <c r="A110">
        <f t="shared" si="5"/>
        <v>-85</v>
      </c>
      <c r="B110">
        <f t="shared" si="3"/>
        <v>0.27347495594064986</v>
      </c>
      <c r="C110">
        <f t="shared" si="4"/>
        <v>0.027347495594064988</v>
      </c>
    </row>
    <row r="111" spans="1:3" ht="12.75">
      <c r="A111">
        <f t="shared" si="5"/>
        <v>-86</v>
      </c>
      <c r="B111">
        <f t="shared" si="3"/>
        <v>0.2747563447665793</v>
      </c>
      <c r="C111">
        <f t="shared" si="4"/>
        <v>0.02747563447665793</v>
      </c>
    </row>
    <row r="112" spans="1:3" ht="12.75">
      <c r="A112">
        <f t="shared" si="5"/>
        <v>-87</v>
      </c>
      <c r="B112">
        <f t="shared" si="3"/>
        <v>0.27601735683266</v>
      </c>
      <c r="C112">
        <f t="shared" si="4"/>
        <v>0.027601735683266</v>
      </c>
    </row>
    <row r="113" spans="1:3" ht="12.75">
      <c r="A113">
        <f t="shared" si="5"/>
        <v>-88</v>
      </c>
      <c r="B113">
        <f t="shared" si="3"/>
        <v>0.27725820931467066</v>
      </c>
      <c r="C113">
        <f t="shared" si="4"/>
        <v>0.02772582093146707</v>
      </c>
    </row>
    <row r="114" spans="1:3" ht="12.75">
      <c r="A114">
        <f t="shared" si="5"/>
        <v>-89</v>
      </c>
      <c r="B114">
        <f t="shared" si="3"/>
        <v>0.2784791182248445</v>
      </c>
      <c r="C114">
        <f t="shared" si="4"/>
        <v>0.02784791182248445</v>
      </c>
    </row>
    <row r="115" spans="1:3" ht="12.75">
      <c r="A115">
        <f t="shared" si="5"/>
        <v>-90</v>
      </c>
      <c r="B115">
        <f t="shared" si="3"/>
        <v>0.2796802984118692</v>
      </c>
      <c r="C115">
        <f t="shared" si="4"/>
        <v>0.02796802984118692</v>
      </c>
    </row>
    <row r="116" spans="1:3" ht="12.75">
      <c r="A116">
        <f t="shared" si="5"/>
        <v>-91</v>
      </c>
      <c r="B116">
        <f t="shared" si="3"/>
        <v>0.28086196356088683</v>
      </c>
      <c r="C116">
        <f t="shared" si="4"/>
        <v>0.028086196356088684</v>
      </c>
    </row>
    <row r="117" spans="1:3" ht="12.75">
      <c r="A117">
        <f t="shared" si="5"/>
        <v>-92</v>
      </c>
      <c r="B117">
        <f t="shared" si="3"/>
        <v>0.28202432619349393</v>
      </c>
      <c r="C117">
        <f t="shared" si="4"/>
        <v>0.028202432619349394</v>
      </c>
    </row>
    <row r="118" spans="1:3" ht="12.75">
      <c r="A118">
        <f t="shared" si="5"/>
        <v>-93</v>
      </c>
      <c r="B118">
        <f t="shared" si="3"/>
        <v>0.2831675976677415</v>
      </c>
      <c r="C118">
        <f t="shared" si="4"/>
        <v>0.028316759766774155</v>
      </c>
    </row>
    <row r="119" spans="1:3" ht="12.75">
      <c r="A119">
        <f t="shared" si="5"/>
        <v>-94</v>
      </c>
      <c r="B119">
        <f t="shared" si="3"/>
        <v>0.28429198817813495</v>
      </c>
      <c r="C119">
        <f t="shared" si="4"/>
        <v>0.028429198817813497</v>
      </c>
    </row>
    <row r="120" spans="1:3" ht="12.75">
      <c r="A120">
        <f t="shared" si="5"/>
        <v>-95</v>
      </c>
      <c r="B120">
        <f t="shared" si="3"/>
        <v>0.2853977067556341</v>
      </c>
      <c r="C120">
        <f t="shared" si="4"/>
        <v>0.02853977067556341</v>
      </c>
    </row>
    <row r="121" spans="1:3" ht="12.75">
      <c r="A121">
        <f t="shared" si="5"/>
        <v>-96</v>
      </c>
      <c r="B121">
        <f t="shared" si="3"/>
        <v>0.28648496126765327</v>
      </c>
      <c r="C121">
        <f t="shared" si="4"/>
        <v>0.02864849612676533</v>
      </c>
    </row>
    <row r="122" spans="1:3" ht="12.75">
      <c r="A122">
        <f t="shared" si="5"/>
        <v>-97</v>
      </c>
      <c r="B122">
        <f t="shared" si="3"/>
        <v>0.28755395841806114</v>
      </c>
      <c r="C122">
        <f t="shared" si="4"/>
        <v>0.028755395841806114</v>
      </c>
    </row>
    <row r="123" spans="1:3" ht="12.75">
      <c r="A123">
        <f t="shared" si="5"/>
        <v>-98</v>
      </c>
      <c r="B123">
        <f t="shared" si="3"/>
        <v>0.28860490374718095</v>
      </c>
      <c r="C123">
        <f t="shared" si="4"/>
        <v>0.028860490374718096</v>
      </c>
    </row>
    <row r="124" spans="1:3" ht="12.75">
      <c r="A124">
        <f t="shared" si="5"/>
        <v>-99</v>
      </c>
      <c r="B124">
        <f t="shared" si="3"/>
        <v>0.2896380016317903</v>
      </c>
      <c r="C124">
        <f t="shared" si="4"/>
        <v>0.028963800163179034</v>
      </c>
    </row>
    <row r="125" spans="1:3" ht="12.75">
      <c r="A125">
        <f t="shared" si="5"/>
        <v>-100</v>
      </c>
      <c r="B125">
        <f t="shared" si="3"/>
        <v>0.2906534552851212</v>
      </c>
      <c r="C125">
        <f t="shared" si="4"/>
        <v>0.029065345528512122</v>
      </c>
    </row>
    <row r="126" spans="1:3" ht="12.75">
      <c r="A126">
        <f t="shared" si="5"/>
        <v>-101</v>
      </c>
      <c r="B126">
        <f t="shared" si="3"/>
        <v>0.29165146675686027</v>
      </c>
      <c r="C126">
        <f t="shared" si="4"/>
        <v>0.029165146675686027</v>
      </c>
    </row>
    <row r="127" spans="1:3" ht="12.75">
      <c r="A127">
        <f t="shared" si="5"/>
        <v>-102</v>
      </c>
      <c r="B127">
        <f t="shared" si="3"/>
        <v>0.29263223693314827</v>
      </c>
      <c r="C127">
        <f t="shared" si="4"/>
        <v>0.029263223693314827</v>
      </c>
    </row>
    <row r="128" spans="1:3" ht="12.75">
      <c r="A128">
        <f t="shared" si="5"/>
        <v>-103</v>
      </c>
      <c r="B128">
        <f t="shared" si="3"/>
        <v>0.2935959655365807</v>
      </c>
      <c r="C128">
        <f t="shared" si="4"/>
        <v>0.02935959655365807</v>
      </c>
    </row>
    <row r="129" spans="1:3" ht="12.75">
      <c r="A129">
        <f t="shared" si="5"/>
        <v>-104</v>
      </c>
      <c r="B129">
        <f t="shared" si="3"/>
        <v>0.2945428511262073</v>
      </c>
      <c r="C129">
        <f t="shared" si="4"/>
        <v>0.029454285112620732</v>
      </c>
    </row>
    <row r="130" spans="1:3" ht="12.75">
      <c r="A130">
        <f t="shared" si="5"/>
        <v>-105</v>
      </c>
      <c r="B130">
        <f t="shared" si="3"/>
        <v>0.2954730910975324</v>
      </c>
      <c r="C130">
        <f t="shared" si="4"/>
        <v>0.029547309109753242</v>
      </c>
    </row>
    <row r="131" spans="1:3" ht="12.75">
      <c r="A131">
        <f t="shared" si="5"/>
        <v>-106</v>
      </c>
      <c r="B131">
        <f t="shared" si="3"/>
        <v>0.2963868816825146</v>
      </c>
      <c r="C131">
        <f t="shared" si="4"/>
        <v>0.02963868816825146</v>
      </c>
    </row>
    <row r="132" spans="1:3" ht="12.75">
      <c r="A132">
        <f t="shared" si="5"/>
        <v>-107</v>
      </c>
      <c r="B132">
        <f t="shared" si="3"/>
        <v>0.2972844179495671</v>
      </c>
      <c r="C132">
        <f t="shared" si="4"/>
        <v>0.029728441794956713</v>
      </c>
    </row>
    <row r="133" spans="1:3" ht="12.75">
      <c r="A133">
        <f t="shared" si="5"/>
        <v>-108</v>
      </c>
      <c r="B133">
        <f t="shared" si="3"/>
        <v>0.2981658938035575</v>
      </c>
      <c r="C133">
        <f t="shared" si="4"/>
        <v>0.02981658938035575</v>
      </c>
    </row>
    <row r="134" spans="1:3" ht="12.75">
      <c r="A134">
        <f t="shared" si="5"/>
        <v>-109</v>
      </c>
      <c r="B134">
        <f t="shared" si="3"/>
        <v>0.2990315019858077</v>
      </c>
      <c r="C134">
        <f t="shared" si="4"/>
        <v>0.02990315019858077</v>
      </c>
    </row>
    <row r="135" spans="1:3" ht="12.75">
      <c r="A135">
        <f t="shared" si="5"/>
        <v>-110</v>
      </c>
      <c r="B135">
        <f t="shared" si="3"/>
        <v>0.29988143407409423</v>
      </c>
      <c r="C135">
        <f t="shared" si="4"/>
        <v>0.029988143407409424</v>
      </c>
    </row>
    <row r="136" spans="1:3" ht="12.75">
      <c r="A136">
        <f t="shared" si="5"/>
        <v>-111</v>
      </c>
      <c r="B136">
        <f t="shared" si="3"/>
        <v>0.300715880482648</v>
      </c>
      <c r="C136">
        <f t="shared" si="4"/>
        <v>0.030071588048264805</v>
      </c>
    </row>
    <row r="137" spans="1:3" ht="12.75">
      <c r="A137">
        <f t="shared" si="5"/>
        <v>-112</v>
      </c>
      <c r="B137">
        <f t="shared" si="3"/>
        <v>0.3015350304621544</v>
      </c>
      <c r="C137">
        <f t="shared" si="4"/>
        <v>0.030153503046215443</v>
      </c>
    </row>
    <row r="138" spans="1:3" ht="12.75">
      <c r="A138">
        <f t="shared" si="5"/>
        <v>-113</v>
      </c>
      <c r="B138">
        <f t="shared" si="3"/>
        <v>0.3023390720997531</v>
      </c>
      <c r="C138">
        <f t="shared" si="4"/>
        <v>0.03023390720997531</v>
      </c>
    </row>
    <row r="139" spans="1:3" ht="12.75">
      <c r="A139">
        <f t="shared" si="5"/>
        <v>-114</v>
      </c>
      <c r="B139">
        <f>$B$4*$B$3*$B$6*$B$7*0.01*0.01*(($B$2+273.15)^4-(A139+273.15)^4)</f>
        <v>0.30312819231903826</v>
      </c>
      <c r="C139">
        <f>B139*$B$5</f>
        <v>0.030312819231903827</v>
      </c>
    </row>
    <row r="140" spans="1:3" ht="12.75">
      <c r="A140">
        <f>A139-1</f>
        <v>-115</v>
      </c>
      <c r="B140">
        <f>$B$4*$B$3*$B$6*$B$7*0.01*0.01*(($B$2+273.15)^4-(A140+273.15)^4)</f>
        <v>0.3039025768800587</v>
      </c>
      <c r="C140">
        <f>B140*$B$5</f>
        <v>0.030390257688005868</v>
      </c>
    </row>
    <row r="141" spans="1:3" ht="12.75">
      <c r="A141">
        <f>A140-1</f>
        <v>-116</v>
      </c>
      <c r="B141">
        <f>$B$4*$B$3*$B$6*$B$7*0.01*0.01*(($B$2+273.15)^4-(A141+273.15)^4)</f>
        <v>0.3046624103793174</v>
      </c>
      <c r="C141">
        <f>B141*$B$5</f>
        <v>0.030466241037931743</v>
      </c>
    </row>
  </sheetData>
  <mergeCells count="1">
    <mergeCell ref="E7:F7"/>
  </mergeCells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28"/>
  <sheetViews>
    <sheetView workbookViewId="0" topLeftCell="A98">
      <selection activeCell="F13" sqref="F13"/>
    </sheetView>
  </sheetViews>
  <sheetFormatPr defaultColWidth="9.140625" defaultRowHeight="12.75"/>
  <cols>
    <col min="1" max="1" width="15.28125" style="0" bestFit="1" customWidth="1"/>
    <col min="2" max="2" width="15.28125" style="0" customWidth="1"/>
    <col min="3" max="3" width="10.140625" style="0" customWidth="1"/>
  </cols>
  <sheetData>
    <row r="2" spans="1:3" ht="12.75">
      <c r="A2" t="s">
        <v>27</v>
      </c>
      <c r="B2">
        <v>6</v>
      </c>
      <c r="C2" t="s">
        <v>28</v>
      </c>
    </row>
    <row r="3" spans="1:3" ht="14.25">
      <c r="A3" t="s">
        <v>29</v>
      </c>
      <c r="B3">
        <f>'Power Generation'!B6*'Power Generation'!B7*0.01*0.01</f>
        <v>0.0009</v>
      </c>
      <c r="C3" t="s">
        <v>30</v>
      </c>
    </row>
    <row r="4" spans="1:3" ht="12.75">
      <c r="A4" t="s">
        <v>0</v>
      </c>
      <c r="B4">
        <v>0.003</v>
      </c>
      <c r="C4" t="s">
        <v>31</v>
      </c>
    </row>
    <row r="5" spans="1:3" ht="14.25">
      <c r="A5" t="s">
        <v>33</v>
      </c>
      <c r="B5">
        <v>368</v>
      </c>
      <c r="C5" s="6" t="s">
        <v>36</v>
      </c>
    </row>
    <row r="6" spans="1:3" ht="12.75">
      <c r="A6" t="s">
        <v>34</v>
      </c>
      <c r="B6">
        <v>72</v>
      </c>
      <c r="C6" s="6"/>
    </row>
    <row r="8" spans="1:5" ht="12.75">
      <c r="A8" t="s">
        <v>12</v>
      </c>
      <c r="B8" t="s">
        <v>18</v>
      </c>
      <c r="C8" s="6" t="s">
        <v>32</v>
      </c>
      <c r="D8" s="6" t="s">
        <v>35</v>
      </c>
      <c r="E8" t="s">
        <v>37</v>
      </c>
    </row>
    <row r="9" spans="1:4" ht="12.75">
      <c r="A9">
        <f>'Power Generation'!A10</f>
        <v>15</v>
      </c>
      <c r="B9">
        <f>'Power Generation'!B10</f>
        <v>0</v>
      </c>
      <c r="C9">
        <f>B9*$B$4/($B$2*$B$3)</f>
        <v>0</v>
      </c>
      <c r="D9">
        <f>C9*$B$5*$B$6/1000</f>
        <v>0</v>
      </c>
    </row>
    <row r="10" spans="1:5" ht="12.75">
      <c r="A10">
        <f>'Power Generation'!A11</f>
        <v>14</v>
      </c>
      <c r="B10">
        <f>'Power Generation'!B11</f>
        <v>0.004615583266269769</v>
      </c>
      <c r="C10">
        <f aca="true" t="shared" si="0" ref="C10:C73">B10*$B$4/($B$2*$B$3)</f>
        <v>0.002564212925705427</v>
      </c>
      <c r="D10">
        <f aca="true" t="shared" si="1" ref="D10:D73">C10*$B$5*$B$6/1000</f>
        <v>0.067941385679491</v>
      </c>
      <c r="E10">
        <f>B10/D10</f>
        <v>0.06793478260869565</v>
      </c>
    </row>
    <row r="11" spans="1:4" ht="12.75">
      <c r="A11">
        <f>'Power Generation'!A12</f>
        <v>13</v>
      </c>
      <c r="B11">
        <f>'Power Generation'!B12</f>
        <v>0.009183196289735329</v>
      </c>
      <c r="C11">
        <f t="shared" si="0"/>
        <v>0.005101775716519627</v>
      </c>
      <c r="D11">
        <f t="shared" si="1"/>
        <v>0.13517664938490404</v>
      </c>
    </row>
    <row r="12" spans="1:4" ht="12.75">
      <c r="A12">
        <f>'Power Generation'!A13</f>
        <v>12</v>
      </c>
      <c r="B12">
        <f>'Power Generation'!B13</f>
        <v>0.013703172600731336</v>
      </c>
      <c r="C12">
        <f t="shared" si="0"/>
        <v>0.007612873667072964</v>
      </c>
      <c r="D12">
        <f t="shared" si="1"/>
        <v>0.20171070068276525</v>
      </c>
    </row>
    <row r="13" spans="1:4" ht="12.75">
      <c r="A13">
        <f>'Power Generation'!A14</f>
        <v>11</v>
      </c>
      <c r="B13">
        <f>'Power Generation'!B14</f>
        <v>0.018175844566047296</v>
      </c>
      <c r="C13">
        <f t="shared" si="0"/>
        <v>0.01009769142558183</v>
      </c>
      <c r="D13">
        <f t="shared" si="1"/>
        <v>0.26754843201221623</v>
      </c>
    </row>
    <row r="14" spans="1:4" ht="12.75">
      <c r="A14">
        <f>'Power Generation'!A15</f>
        <v>10</v>
      </c>
      <c r="B14">
        <f>'Power Generation'!B15</f>
        <v>0.022601543388926653</v>
      </c>
      <c r="C14">
        <f t="shared" si="0"/>
        <v>0.012556412993848139</v>
      </c>
      <c r="D14">
        <f t="shared" si="1"/>
        <v>0.3326947186850003</v>
      </c>
    </row>
    <row r="15" spans="1:4" ht="12.75">
      <c r="A15">
        <f>'Power Generation'!A16</f>
        <v>9</v>
      </c>
      <c r="B15">
        <f>'Power Generation'!B16</f>
        <v>0.026980599109067565</v>
      </c>
      <c r="C15">
        <f t="shared" si="0"/>
        <v>0.014989221727259758</v>
      </c>
      <c r="D15">
        <f t="shared" si="1"/>
        <v>0.3971544188854746</v>
      </c>
    </row>
    <row r="16" spans="1:4" ht="12.75">
      <c r="A16">
        <f>'Power Generation'!A17</f>
        <v>8</v>
      </c>
      <c r="B16">
        <f>'Power Generation'!B17</f>
        <v>0.03131334060262254</v>
      </c>
      <c r="C16">
        <f t="shared" si="0"/>
        <v>0.0173963003347903</v>
      </c>
      <c r="D16">
        <f t="shared" si="1"/>
        <v>0.46093237367060375</v>
      </c>
    </row>
    <row r="17" spans="1:4" ht="12.75">
      <c r="A17">
        <f>'Power Generation'!A18</f>
        <v>7</v>
      </c>
      <c r="B17">
        <f>'Power Generation'!B18</f>
        <v>0.035600095582198475</v>
      </c>
      <c r="C17">
        <f t="shared" si="0"/>
        <v>0.01977783087899915</v>
      </c>
      <c r="D17">
        <f t="shared" si="1"/>
        <v>0.5240334069699615</v>
      </c>
    </row>
    <row r="18" spans="1:4" ht="12.75">
      <c r="A18">
        <f>'Power Generation'!A19</f>
        <v>6</v>
      </c>
      <c r="B18">
        <f>'Power Generation'!B19</f>
        <v>0.03984119059685699</v>
      </c>
      <c r="C18">
        <f t="shared" si="0"/>
        <v>0.022133994776031663</v>
      </c>
      <c r="D18">
        <f t="shared" si="1"/>
        <v>0.5864623255857349</v>
      </c>
    </row>
    <row r="19" spans="1:4" ht="12.75">
      <c r="A19">
        <f>'Power Generation'!A20</f>
        <v>5</v>
      </c>
      <c r="B19">
        <f>'Power Generation'!B20</f>
        <v>0.044036951032113816</v>
      </c>
      <c r="C19">
        <f t="shared" si="0"/>
        <v>0.024464972795618788</v>
      </c>
      <c r="D19">
        <f t="shared" si="1"/>
        <v>0.6482239191927154</v>
      </c>
    </row>
    <row r="20" spans="1:4" ht="12.75">
      <c r="A20">
        <f>'Power Generation'!A21</f>
        <v>4</v>
      </c>
      <c r="B20">
        <f>'Power Generation'!B21</f>
        <v>0.048187701109939224</v>
      </c>
      <c r="C20">
        <f t="shared" si="0"/>
        <v>0.026770945061077342</v>
      </c>
      <c r="D20">
        <f t="shared" si="1"/>
        <v>0.7093229603383053</v>
      </c>
    </row>
    <row r="21" spans="1:4" ht="12.75">
      <c r="A21">
        <f>'Power Generation'!A22</f>
        <v>3</v>
      </c>
      <c r="B21">
        <f>'Power Generation'!B22</f>
        <v>0.05229376388875801</v>
      </c>
      <c r="C21">
        <f t="shared" si="0"/>
        <v>0.029052091049310006</v>
      </c>
      <c r="D21">
        <f t="shared" si="1"/>
        <v>0.7697642044425179</v>
      </c>
    </row>
    <row r="22" spans="1:4" ht="12.75">
      <c r="A22">
        <f>'Power Generation'!A23</f>
        <v>2</v>
      </c>
      <c r="B22">
        <f>'Power Generation'!B23</f>
        <v>0.056355461263449175</v>
      </c>
      <c r="C22">
        <f t="shared" si="0"/>
        <v>0.0313085895908051</v>
      </c>
      <c r="D22">
        <f t="shared" si="1"/>
        <v>0.8295523897979719</v>
      </c>
    </row>
    <row r="23" spans="1:4" ht="12.75">
      <c r="A23">
        <f>'Power Generation'!A24</f>
        <v>1</v>
      </c>
      <c r="B23">
        <f>'Power Generation'!B24</f>
        <v>0.06037311396534659</v>
      </c>
      <c r="C23">
        <f t="shared" si="0"/>
        <v>0.033540618869636996</v>
      </c>
      <c r="D23">
        <f t="shared" si="1"/>
        <v>0.8886922375699019</v>
      </c>
    </row>
    <row r="24" spans="1:4" ht="12.75">
      <c r="A24">
        <f>'Power Generation'!A25</f>
        <v>0</v>
      </c>
      <c r="B24">
        <f>'Power Generation'!B25</f>
        <v>0.0643470415622382</v>
      </c>
      <c r="C24">
        <f t="shared" si="0"/>
        <v>0.03574835642346566</v>
      </c>
      <c r="D24">
        <f t="shared" si="1"/>
        <v>0.9471884517961462</v>
      </c>
    </row>
    <row r="25" spans="1:4" ht="12.75">
      <c r="A25">
        <f>'Power Generation'!A26</f>
        <v>-1</v>
      </c>
      <c r="B25">
        <f>'Power Generation'!B26</f>
        <v>0.0682775624583665</v>
      </c>
      <c r="C25">
        <f t="shared" si="0"/>
        <v>0.037931979143536944</v>
      </c>
      <c r="D25">
        <f t="shared" si="1"/>
        <v>1.005045719387155</v>
      </c>
    </row>
    <row r="26" spans="1:4" ht="12.75">
      <c r="A26">
        <f>'Power Generation'!A27</f>
        <v>-2</v>
      </c>
      <c r="B26">
        <f>'Power Generation'!B27</f>
        <v>0.0721649938944283</v>
      </c>
      <c r="C26">
        <f t="shared" si="0"/>
        <v>0.04009166327468239</v>
      </c>
      <c r="D26">
        <f t="shared" si="1"/>
        <v>1.0622687101259847</v>
      </c>
    </row>
    <row r="27" spans="1:4" ht="12.75">
      <c r="A27">
        <f>'Power Generation'!A28</f>
        <v>-3</v>
      </c>
      <c r="B27">
        <f>'Power Generation'!B28</f>
        <v>0.0760096519475752</v>
      </c>
      <c r="C27">
        <f t="shared" si="0"/>
        <v>0.042227584415319555</v>
      </c>
      <c r="D27">
        <f t="shared" si="1"/>
        <v>1.1188620766683068</v>
      </c>
    </row>
    <row r="28" spans="1:4" ht="12.75">
      <c r="A28">
        <f>'Power Generation'!A29</f>
        <v>-4</v>
      </c>
      <c r="B28">
        <f>'Power Generation'!B29</f>
        <v>0.07981185153141286</v>
      </c>
      <c r="C28">
        <f t="shared" si="0"/>
        <v>0.04433991751745159</v>
      </c>
      <c r="D28">
        <f t="shared" si="1"/>
        <v>1.174830454542397</v>
      </c>
    </row>
    <row r="29" spans="1:4" ht="12.75">
      <c r="A29">
        <f>'Power Generation'!A30</f>
        <v>-5</v>
      </c>
      <c r="B29">
        <f>'Power Generation'!B30</f>
        <v>0.08357190639600164</v>
      </c>
      <c r="C29">
        <f t="shared" si="0"/>
        <v>0.046428836886667574</v>
      </c>
      <c r="D29">
        <f t="shared" si="1"/>
        <v>1.230178462149144</v>
      </c>
    </row>
    <row r="30" spans="1:4" ht="12.75">
      <c r="A30">
        <f>'Power Generation'!A31</f>
        <v>-6</v>
      </c>
      <c r="B30">
        <f>'Power Generation'!B31</f>
        <v>0.08729012912785612</v>
      </c>
      <c r="C30">
        <f t="shared" si="0"/>
        <v>0.04849451618214228</v>
      </c>
      <c r="D30">
        <f t="shared" si="1"/>
        <v>1.284910700762042</v>
      </c>
    </row>
    <row r="31" spans="1:4" ht="12.75">
      <c r="A31">
        <f>'Power Generation'!A32</f>
        <v>-7</v>
      </c>
      <c r="B31">
        <f>'Power Generation'!B32</f>
        <v>0.09096683114994539</v>
      </c>
      <c r="C31">
        <f t="shared" si="0"/>
        <v>0.05053712841663633</v>
      </c>
      <c r="D31">
        <f t="shared" si="1"/>
        <v>1.339031754527196</v>
      </c>
    </row>
    <row r="32" spans="1:4" ht="12.75">
      <c r="A32">
        <f>'Power Generation'!A33</f>
        <v>-8</v>
      </c>
      <c r="B32">
        <f>'Power Generation'!B33</f>
        <v>0.09460232272169326</v>
      </c>
      <c r="C32">
        <f t="shared" si="0"/>
        <v>0.052556845956496255</v>
      </c>
      <c r="D32">
        <f t="shared" si="1"/>
        <v>1.3925461904633247</v>
      </c>
    </row>
    <row r="33" spans="1:4" ht="12.75">
      <c r="A33">
        <f>'Power Generation'!A34</f>
        <v>-9</v>
      </c>
      <c r="B33">
        <f>'Power Generation'!B34</f>
        <v>0.09819691293897759</v>
      </c>
      <c r="C33">
        <f t="shared" si="0"/>
        <v>0.05455384052165421</v>
      </c>
      <c r="D33">
        <f t="shared" si="1"/>
        <v>1.44545855846175</v>
      </c>
    </row>
    <row r="34" spans="1:4" ht="12.75">
      <c r="A34">
        <f>'Power Generation'!A35</f>
        <v>-10</v>
      </c>
      <c r="B34">
        <f>'Power Generation'!B35</f>
        <v>0.10175090973413078</v>
      </c>
      <c r="C34">
        <f t="shared" si="0"/>
        <v>0.05652828318562821</v>
      </c>
      <c r="D34">
        <f t="shared" si="1"/>
        <v>1.497773391286405</v>
      </c>
    </row>
    <row r="35" spans="1:4" ht="12.75">
      <c r="A35">
        <f>'Power Generation'!A36</f>
        <v>-11</v>
      </c>
      <c r="B35">
        <f>'Power Generation'!B36</f>
        <v>0.10526461987593987</v>
      </c>
      <c r="C35">
        <f t="shared" si="0"/>
        <v>0.058480344375522145</v>
      </c>
      <c r="D35">
        <f t="shared" si="1"/>
        <v>1.5494952045738348</v>
      </c>
    </row>
    <row r="36" spans="1:4" ht="12.75">
      <c r="A36">
        <f>'Power Generation'!A37</f>
        <v>-12</v>
      </c>
      <c r="B36">
        <f>'Power Generation'!B37</f>
        <v>0.108738348969646</v>
      </c>
      <c r="C36">
        <f t="shared" si="0"/>
        <v>0.06041019387202556</v>
      </c>
      <c r="D36">
        <f t="shared" si="1"/>
        <v>1.6006284968331892</v>
      </c>
    </row>
    <row r="37" spans="1:4" ht="12.75">
      <c r="A37">
        <f>'Power Generation'!A38</f>
        <v>-13</v>
      </c>
      <c r="B37">
        <f>'Power Generation'!B38</f>
        <v>0.11217240145694515</v>
      </c>
      <c r="C37">
        <f t="shared" si="0"/>
        <v>0.06231800080941397</v>
      </c>
      <c r="D37">
        <f t="shared" si="1"/>
        <v>1.6511777494462325</v>
      </c>
    </row>
    <row r="38" spans="1:4" ht="12.75">
      <c r="A38">
        <f>'Power Generation'!A39</f>
        <v>-14</v>
      </c>
      <c r="B38">
        <f>'Power Generation'!B39</f>
        <v>0.11556708061598743</v>
      </c>
      <c r="C38">
        <f t="shared" si="0"/>
        <v>0.06420393367554858</v>
      </c>
      <c r="D38">
        <f t="shared" si="1"/>
        <v>1.7011474266673352</v>
      </c>
    </row>
    <row r="39" spans="1:4" ht="12.75">
      <c r="A39">
        <f>'Power Generation'!A40</f>
        <v>-15</v>
      </c>
      <c r="B39">
        <f>'Power Generation'!B40</f>
        <v>0.1189226885613775</v>
      </c>
      <c r="C39">
        <f t="shared" si="0"/>
        <v>0.06606816031187639</v>
      </c>
      <c r="D39">
        <f t="shared" si="1"/>
        <v>1.7505419756234768</v>
      </c>
    </row>
    <row r="40" spans="1:4" ht="12.75">
      <c r="A40">
        <f>'Power Generation'!A41</f>
        <v>-16</v>
      </c>
      <c r="B40">
        <f>'Power Generation'!B41</f>
        <v>0.12223952624417447</v>
      </c>
      <c r="C40">
        <f t="shared" si="0"/>
        <v>0.06791084791343026</v>
      </c>
      <c r="D40">
        <f t="shared" si="1"/>
        <v>1.7993658263142485</v>
      </c>
    </row>
    <row r="41" spans="1:4" ht="12.75">
      <c r="A41">
        <f>'Power Generation'!A42</f>
        <v>-17</v>
      </c>
      <c r="B41">
        <f>'Power Generation'!B42</f>
        <v>0.12551789345189177</v>
      </c>
      <c r="C41">
        <f t="shared" si="0"/>
        <v>0.06973216302882876</v>
      </c>
      <c r="D41">
        <f t="shared" si="1"/>
        <v>1.8476233916118467</v>
      </c>
    </row>
    <row r="42" spans="1:4" ht="12.75">
      <c r="A42">
        <f>'Power Generation'!A43</f>
        <v>-18</v>
      </c>
      <c r="B42">
        <f>'Power Generation'!B43</f>
        <v>0.12875808880849757</v>
      </c>
      <c r="C42">
        <f t="shared" si="0"/>
        <v>0.07153227156027642</v>
      </c>
      <c r="D42">
        <f t="shared" si="1"/>
        <v>1.895319067261084</v>
      </c>
    </row>
    <row r="43" spans="1:4" ht="12.75">
      <c r="A43">
        <f>'Power Generation'!A44</f>
        <v>-19</v>
      </c>
      <c r="B43">
        <f>'Power Generation'!B44</f>
        <v>0.13196040977441417</v>
      </c>
      <c r="C43">
        <f t="shared" si="0"/>
        <v>0.07331133876356342</v>
      </c>
      <c r="D43">
        <f t="shared" si="1"/>
        <v>1.9424572318793765</v>
      </c>
    </row>
    <row r="44" spans="1:4" ht="12.75">
      <c r="A44">
        <f>'Power Generation'!A45</f>
        <v>-20</v>
      </c>
      <c r="B44">
        <f>'Power Generation'!B45</f>
        <v>0.13512515264651845</v>
      </c>
      <c r="C44">
        <f t="shared" si="0"/>
        <v>0.0750695292480658</v>
      </c>
      <c r="D44">
        <f t="shared" si="1"/>
        <v>1.9890422469567515</v>
      </c>
    </row>
    <row r="45" spans="1:4" ht="12.75">
      <c r="A45">
        <f>'Power Generation'!A46</f>
        <v>-21</v>
      </c>
      <c r="B45">
        <f>'Power Generation'!B46</f>
        <v>0.13825261255814164</v>
      </c>
      <c r="C45">
        <f t="shared" si="0"/>
        <v>0.07680700697674535</v>
      </c>
      <c r="D45">
        <f t="shared" si="1"/>
        <v>2.0350784568558447</v>
      </c>
    </row>
    <row r="46" spans="1:4" ht="12.75">
      <c r="A46">
        <f>'Power Generation'!A47</f>
        <v>-22</v>
      </c>
      <c r="B46">
        <f>'Power Generation'!B47</f>
        <v>0.14134308347906957</v>
      </c>
      <c r="C46">
        <f t="shared" si="0"/>
        <v>0.07852393526614976</v>
      </c>
      <c r="D46">
        <f t="shared" si="1"/>
        <v>2.0805701888119037</v>
      </c>
    </row>
    <row r="47" spans="1:4" ht="12.75">
      <c r="A47">
        <f>'Power Generation'!A48</f>
        <v>-23</v>
      </c>
      <c r="B47">
        <f>'Power Generation'!B48</f>
        <v>0.14439685821554232</v>
      </c>
      <c r="C47">
        <f t="shared" si="0"/>
        <v>0.08022047678641239</v>
      </c>
      <c r="D47">
        <f t="shared" si="1"/>
        <v>2.125521752932783</v>
      </c>
    </row>
    <row r="48" spans="1:4" ht="12.75">
      <c r="A48">
        <f>'Power Generation'!A49</f>
        <v>-24</v>
      </c>
      <c r="B48">
        <f>'Power Generation'!B49</f>
        <v>0.1474142284102546</v>
      </c>
      <c r="C48">
        <f t="shared" si="0"/>
        <v>0.08189679356125254</v>
      </c>
      <c r="D48">
        <f t="shared" si="1"/>
        <v>2.1699374421989472</v>
      </c>
    </row>
    <row r="49" spans="1:4" ht="12.75">
      <c r="A49">
        <f>'Power Generation'!A50</f>
        <v>-25</v>
      </c>
      <c r="B49">
        <f>'Power Generation'!B50</f>
        <v>0.15039548454235543</v>
      </c>
      <c r="C49">
        <f t="shared" si="0"/>
        <v>0.08355304696797523</v>
      </c>
      <c r="D49">
        <f t="shared" si="1"/>
        <v>2.2138215324634722</v>
      </c>
    </row>
    <row r="50" spans="1:4" ht="12.75">
      <c r="A50">
        <f>'Power Generation'!A51</f>
        <v>-26</v>
      </c>
      <c r="B50">
        <f>'Power Generation'!B51</f>
        <v>0.15334091592744822</v>
      </c>
      <c r="C50">
        <f t="shared" si="0"/>
        <v>0.08518939773747124</v>
      </c>
      <c r="D50">
        <f t="shared" si="1"/>
        <v>2.257178282452038</v>
      </c>
    </row>
    <row r="51" spans="1:4" ht="12.75">
      <c r="A51">
        <f>'Power Generation'!A52</f>
        <v>-27</v>
      </c>
      <c r="B51">
        <f>'Power Generation'!B52</f>
        <v>0.15625081071759103</v>
      </c>
      <c r="C51">
        <f t="shared" si="0"/>
        <v>0.08680600595421724</v>
      </c>
      <c r="D51">
        <f t="shared" si="1"/>
        <v>2.30001193376294</v>
      </c>
    </row>
    <row r="52" spans="1:4" ht="12.75">
      <c r="A52">
        <f>'Power Generation'!A53</f>
        <v>-28</v>
      </c>
      <c r="B52">
        <f>'Power Generation'!B53</f>
        <v>0.15912545590129612</v>
      </c>
      <c r="C52">
        <f t="shared" si="0"/>
        <v>0.08840303105627563</v>
      </c>
      <c r="D52">
        <f t="shared" si="1"/>
        <v>2.342326710867079</v>
      </c>
    </row>
    <row r="53" spans="1:4" ht="12.75">
      <c r="A53">
        <f>'Power Generation'!A54</f>
        <v>-29</v>
      </c>
      <c r="B53">
        <f>'Power Generation'!B54</f>
        <v>0.16196513730353043</v>
      </c>
      <c r="C53">
        <f t="shared" si="0"/>
        <v>0.08998063183529469</v>
      </c>
      <c r="D53">
        <f t="shared" si="1"/>
        <v>2.384126821107968</v>
      </c>
    </row>
    <row r="54" spans="1:4" ht="12.75">
      <c r="A54">
        <f>'Power Generation'!A55</f>
        <v>-30</v>
      </c>
      <c r="B54">
        <f>'Power Generation'!B55</f>
        <v>0.16477013958571515</v>
      </c>
      <c r="C54">
        <f t="shared" si="0"/>
        <v>0.09153896643650841</v>
      </c>
      <c r="D54">
        <f t="shared" si="1"/>
        <v>2.425416454701727</v>
      </c>
    </row>
    <row r="55" spans="1:4" ht="12.75">
      <c r="A55">
        <f>'Power Generation'!A56</f>
        <v>-31</v>
      </c>
      <c r="B55">
        <f>'Power Generation'!B56</f>
        <v>0.1675407462457259</v>
      </c>
      <c r="C55">
        <f t="shared" si="0"/>
        <v>0.0930781923587366</v>
      </c>
      <c r="D55">
        <f t="shared" si="1"/>
        <v>2.4661997847370847</v>
      </c>
    </row>
    <row r="56" spans="1:4" ht="12.75">
      <c r="A56">
        <f>'Power Generation'!A57</f>
        <v>-32</v>
      </c>
      <c r="B56">
        <f>'Power Generation'!B57</f>
        <v>0.17027723961789296</v>
      </c>
      <c r="C56">
        <f t="shared" si="0"/>
        <v>0.09459846645438497</v>
      </c>
      <c r="D56">
        <f t="shared" si="1"/>
        <v>2.506480967175384</v>
      </c>
    </row>
    <row r="57" spans="1:4" ht="12.75">
      <c r="A57">
        <f>'Power Generation'!A58</f>
        <v>-33</v>
      </c>
      <c r="B57">
        <f>'Power Generation'!B58</f>
        <v>0.17297990087300077</v>
      </c>
      <c r="C57">
        <f t="shared" si="0"/>
        <v>0.09609994492944486</v>
      </c>
      <c r="D57">
        <f t="shared" si="1"/>
        <v>2.546264140850571</v>
      </c>
    </row>
    <row r="58" spans="1:4" ht="12.75">
      <c r="A58">
        <f>'Power Generation'!A59</f>
        <v>-34</v>
      </c>
      <c r="B58">
        <f>'Power Generation'!B59</f>
        <v>0.17564901001828842</v>
      </c>
      <c r="C58">
        <f t="shared" si="0"/>
        <v>0.09758278334349356</v>
      </c>
      <c r="D58">
        <f t="shared" si="1"/>
        <v>2.5855534274692054</v>
      </c>
    </row>
    <row r="59" spans="1:4" ht="12.75">
      <c r="A59">
        <f>'Power Generation'!A60</f>
        <v>-35</v>
      </c>
      <c r="B59">
        <f>'Power Generation'!B60</f>
        <v>0.1782848458974494</v>
      </c>
      <c r="C59">
        <f t="shared" si="0"/>
        <v>0.09904713660969411</v>
      </c>
      <c r="D59">
        <f t="shared" si="1"/>
        <v>2.6243529316104555</v>
      </c>
    </row>
    <row r="60" spans="1:4" ht="12.75">
      <c r="A60">
        <f>'Power Generation'!A61</f>
        <v>-36</v>
      </c>
      <c r="B60">
        <f>'Power Generation'!B61</f>
        <v>0.18088768619063145</v>
      </c>
      <c r="C60">
        <f t="shared" si="0"/>
        <v>0.10049315899479525</v>
      </c>
      <c r="D60">
        <f t="shared" si="1"/>
        <v>2.6626667407260953</v>
      </c>
    </row>
    <row r="61" spans="1:4" ht="12.75">
      <c r="A61">
        <f>'Power Generation'!A62</f>
        <v>-37</v>
      </c>
      <c r="B61">
        <f>'Power Generation'!B62</f>
        <v>0.1834578074144371</v>
      </c>
      <c r="C61">
        <f t="shared" si="0"/>
        <v>0.10192100411913173</v>
      </c>
      <c r="D61">
        <f t="shared" si="1"/>
        <v>2.700498925140514</v>
      </c>
    </row>
    <row r="62" spans="1:4" ht="12.75">
      <c r="A62">
        <f>'Power Generation'!A63</f>
        <v>-38</v>
      </c>
      <c r="B62">
        <f>'Power Generation'!B63</f>
        <v>0.18599548492192294</v>
      </c>
      <c r="C62">
        <f t="shared" si="0"/>
        <v>0.10333082495662387</v>
      </c>
      <c r="D62">
        <f t="shared" si="1"/>
        <v>2.737853538050706</v>
      </c>
    </row>
    <row r="63" spans="1:4" ht="12.75">
      <c r="A63">
        <f>'Power Generation'!A64</f>
        <v>-39</v>
      </c>
      <c r="B63">
        <f>'Power Generation'!B64</f>
        <v>0.18850099290260033</v>
      </c>
      <c r="C63">
        <f t="shared" si="0"/>
        <v>0.10472277383477797</v>
      </c>
      <c r="D63">
        <f t="shared" si="1"/>
        <v>2.774734615526277</v>
      </c>
    </row>
    <row r="64" spans="1:4" ht="12.75">
      <c r="A64">
        <f>'Power Generation'!A65</f>
        <v>-40</v>
      </c>
      <c r="B64">
        <f>'Power Generation'!B65</f>
        <v>0.19097460438243488</v>
      </c>
      <c r="C64">
        <f t="shared" si="0"/>
        <v>0.10609700243468603</v>
      </c>
      <c r="D64">
        <f t="shared" si="1"/>
        <v>2.8111461765094408</v>
      </c>
    </row>
    <row r="65" spans="1:4" ht="12.75">
      <c r="A65">
        <f>'Power Generation'!A66</f>
        <v>-41</v>
      </c>
      <c r="B65">
        <f>'Power Generation'!B66</f>
        <v>0.1934165912238466</v>
      </c>
      <c r="C65">
        <f t="shared" si="0"/>
        <v>0.10745366179102589</v>
      </c>
      <c r="D65">
        <f t="shared" si="1"/>
        <v>2.847092222815022</v>
      </c>
    </row>
    <row r="66" spans="1:4" ht="12.75">
      <c r="A66">
        <f>'Power Generation'!A67</f>
        <v>-42</v>
      </c>
      <c r="B66">
        <f>'Power Generation'!B67</f>
        <v>0.1958272241257102</v>
      </c>
      <c r="C66">
        <f t="shared" si="0"/>
        <v>0.10879290229206122</v>
      </c>
      <c r="D66">
        <f t="shared" si="1"/>
        <v>2.882576739130454</v>
      </c>
    </row>
    <row r="67" spans="1:4" ht="12.75">
      <c r="A67">
        <f>'Power Generation'!A68</f>
        <v>-43</v>
      </c>
      <c r="B67">
        <f>'Power Generation'!B68</f>
        <v>0.19820677262335443</v>
      </c>
      <c r="C67">
        <f t="shared" si="0"/>
        <v>0.11011487367964135</v>
      </c>
      <c r="D67">
        <f t="shared" si="1"/>
        <v>2.917603693015777</v>
      </c>
    </row>
    <row r="68" spans="1:4" ht="12.75">
      <c r="A68">
        <f>'Power Generation'!A69</f>
        <v>-44</v>
      </c>
      <c r="B68">
        <f>'Power Generation'!B69</f>
        <v>0.2005555050885629</v>
      </c>
      <c r="C68">
        <f t="shared" si="0"/>
        <v>0.1114197250492016</v>
      </c>
      <c r="D68">
        <f t="shared" si="1"/>
        <v>2.952177034903646</v>
      </c>
    </row>
    <row r="69" spans="1:4" ht="12.75">
      <c r="A69">
        <f>'Power Generation'!A70</f>
        <v>-45</v>
      </c>
      <c r="B69">
        <f>'Power Generation'!B70</f>
        <v>0.20287368872957337</v>
      </c>
      <c r="C69">
        <f t="shared" si="0"/>
        <v>0.11270760484976299</v>
      </c>
      <c r="D69">
        <f t="shared" si="1"/>
        <v>2.98630069809932</v>
      </c>
    </row>
    <row r="70" spans="1:4" ht="12.75">
      <c r="A70">
        <f>'Power Generation'!A71</f>
        <v>-46</v>
      </c>
      <c r="B70">
        <f>'Power Generation'!B71</f>
        <v>0.20516158959107814</v>
      </c>
      <c r="C70">
        <f t="shared" si="0"/>
        <v>0.1139786608839323</v>
      </c>
      <c r="D70">
        <f t="shared" si="1"/>
        <v>3.0199785987806704</v>
      </c>
    </row>
    <row r="71" spans="1:4" ht="12.75">
      <c r="A71">
        <f>'Power Generation'!A72</f>
        <v>-47</v>
      </c>
      <c r="B71">
        <f>'Power Generation'!B72</f>
        <v>0.207419472554224</v>
      </c>
      <c r="C71">
        <f t="shared" si="0"/>
        <v>0.11523304030790221</v>
      </c>
      <c r="D71">
        <f t="shared" si="1"/>
        <v>3.053214635998177</v>
      </c>
    </row>
    <row r="72" spans="1:4" ht="12.75">
      <c r="A72">
        <f>'Power Generation'!A73</f>
        <v>-48</v>
      </c>
      <c r="B72">
        <f>'Power Generation'!B73</f>
        <v>0.20964760133661203</v>
      </c>
      <c r="C72">
        <f t="shared" si="0"/>
        <v>0.11647088963145112</v>
      </c>
      <c r="D72">
        <f t="shared" si="1"/>
        <v>3.086012691674929</v>
      </c>
    </row>
    <row r="73" spans="1:4" ht="12.75">
      <c r="A73">
        <f>'Power Generation'!A74</f>
        <v>-49</v>
      </c>
      <c r="B73">
        <f>'Power Generation'!B74</f>
        <v>0.21184623849229792</v>
      </c>
      <c r="C73">
        <f t="shared" si="0"/>
        <v>0.11769235471794327</v>
      </c>
      <c r="D73">
        <f t="shared" si="1"/>
        <v>3.118376630606625</v>
      </c>
    </row>
    <row r="74" spans="1:4" ht="12.75">
      <c r="A74">
        <f>'Power Generation'!A75</f>
        <v>-50</v>
      </c>
      <c r="B74">
        <f>'Power Generation'!B75</f>
        <v>0.2140156454117916</v>
      </c>
      <c r="C74">
        <f aca="true" t="shared" si="2" ref="C74:C128">B74*$B$4/($B$2*$B$3)</f>
        <v>0.11889758078432866</v>
      </c>
      <c r="D74">
        <f aca="true" t="shared" si="3" ref="D74:D128">C74*$B$5*$B$6/1000</f>
        <v>3.1503103004615722</v>
      </c>
    </row>
    <row r="75" spans="1:4" ht="12.75">
      <c r="A75">
        <f>'Power Generation'!A76</f>
        <v>-51</v>
      </c>
      <c r="B75">
        <f>'Power Generation'!B76</f>
        <v>0.21615608232205777</v>
      </c>
      <c r="C75">
        <f t="shared" si="2"/>
        <v>0.1200867124011432</v>
      </c>
      <c r="D75">
        <f t="shared" si="3"/>
        <v>3.1818175317806903</v>
      </c>
    </row>
    <row r="76" spans="1:4" ht="12.75">
      <c r="A76">
        <f>'Power Generation'!A77</f>
        <v>-52</v>
      </c>
      <c r="B76">
        <f>'Power Generation'!B77</f>
        <v>0.21826780828651524</v>
      </c>
      <c r="C76">
        <f t="shared" si="2"/>
        <v>0.12125989349250846</v>
      </c>
      <c r="D76">
        <f t="shared" si="3"/>
        <v>3.2129021379775042</v>
      </c>
    </row>
    <row r="77" spans="1:4" ht="12.75">
      <c r="A77">
        <f>'Power Generation'!A78</f>
        <v>-53</v>
      </c>
      <c r="B77">
        <f>'Power Generation'!B78</f>
        <v>0.22035108120503735</v>
      </c>
      <c r="C77">
        <f t="shared" si="2"/>
        <v>0.12241726733613187</v>
      </c>
      <c r="D77">
        <f t="shared" si="3"/>
        <v>3.2435679153381503</v>
      </c>
    </row>
    <row r="78" spans="1:4" ht="12.75">
      <c r="A78">
        <f>'Power Generation'!A79</f>
        <v>-54</v>
      </c>
      <c r="B78">
        <f>'Power Generation'!B79</f>
        <v>0.222406157813952</v>
      </c>
      <c r="C78">
        <f t="shared" si="2"/>
        <v>0.12355897656330667</v>
      </c>
      <c r="D78">
        <f t="shared" si="3"/>
        <v>3.2738186430213734</v>
      </c>
    </row>
    <row r="79" spans="1:4" ht="12.75">
      <c r="A79">
        <f>'Power Generation'!A80</f>
        <v>-55</v>
      </c>
      <c r="B79">
        <f>'Power Generation'!B80</f>
        <v>0.2244332936860414</v>
      </c>
      <c r="C79">
        <f t="shared" si="2"/>
        <v>0.12468516315891187</v>
      </c>
      <c r="D79">
        <f t="shared" si="3"/>
        <v>3.303658083058529</v>
      </c>
    </row>
    <row r="80" spans="1:4" ht="12.75">
      <c r="A80">
        <f>'Power Generation'!A81</f>
        <v>-56</v>
      </c>
      <c r="B80">
        <f>'Power Generation'!B81</f>
        <v>0.22643274323054227</v>
      </c>
      <c r="C80">
        <f t="shared" si="2"/>
        <v>0.12579596846141236</v>
      </c>
      <c r="D80">
        <f t="shared" si="3"/>
        <v>3.333089980353582</v>
      </c>
    </row>
    <row r="81" spans="1:4" ht="12.75">
      <c r="A81">
        <f>'Power Generation'!A82</f>
        <v>-57</v>
      </c>
      <c r="B81">
        <f>'Power Generation'!B82</f>
        <v>0.22840475969314575</v>
      </c>
      <c r="C81">
        <f t="shared" si="2"/>
        <v>0.12689153316285876</v>
      </c>
      <c r="D81">
        <f t="shared" si="3"/>
        <v>3.3621180626831055</v>
      </c>
    </row>
    <row r="82" spans="1:4" ht="12.75">
      <c r="A82">
        <f>'Power Generation'!A83</f>
        <v>-58</v>
      </c>
      <c r="B82">
        <f>'Power Generation'!B83</f>
        <v>0.2303495951559973</v>
      </c>
      <c r="C82">
        <f t="shared" si="2"/>
        <v>0.12797199730888736</v>
      </c>
      <c r="D82">
        <f t="shared" si="3"/>
        <v>3.3907460406962797</v>
      </c>
    </row>
    <row r="83" spans="1:4" ht="12.75">
      <c r="A83">
        <f>'Power Generation'!A84</f>
        <v>-59</v>
      </c>
      <c r="B83">
        <f>'Power Generation'!B84</f>
        <v>0.2322675005376971</v>
      </c>
      <c r="C83">
        <f t="shared" si="2"/>
        <v>0.1290375002987206</v>
      </c>
      <c r="D83">
        <f t="shared" si="3"/>
        <v>3.418977607914901</v>
      </c>
    </row>
    <row r="84" spans="1:4" ht="12.75">
      <c r="A84">
        <f>'Power Generation'!A85</f>
        <v>-60</v>
      </c>
      <c r="B84">
        <f>'Power Generation'!B85</f>
        <v>0.23415872559329945</v>
      </c>
      <c r="C84">
        <f t="shared" si="2"/>
        <v>0.13008818088516635</v>
      </c>
      <c r="D84">
        <f t="shared" si="3"/>
        <v>3.446816440733368</v>
      </c>
    </row>
    <row r="85" spans="1:4" ht="12.75">
      <c r="A85">
        <f>'Power Generation'!A86</f>
        <v>-61</v>
      </c>
      <c r="B85">
        <f>'Power Generation'!B86</f>
        <v>0.23602351891431336</v>
      </c>
      <c r="C85">
        <f t="shared" si="2"/>
        <v>0.13112417717461855</v>
      </c>
      <c r="D85">
        <f t="shared" si="3"/>
        <v>3.474266198418693</v>
      </c>
    </row>
    <row r="86" spans="1:4" ht="12.75">
      <c r="A86">
        <f>'Power Generation'!A87</f>
        <v>-62</v>
      </c>
      <c r="B86">
        <f>'Power Generation'!B87</f>
        <v>0.23786212792870215</v>
      </c>
      <c r="C86">
        <f t="shared" si="2"/>
        <v>0.13214562662705676</v>
      </c>
      <c r="D86">
        <f t="shared" si="3"/>
        <v>3.5013305231104956</v>
      </c>
    </row>
    <row r="87" spans="1:4" ht="12.75">
      <c r="A87">
        <f>'Power Generation'!A88</f>
        <v>-63</v>
      </c>
      <c r="B87">
        <f>'Power Generation'!B88</f>
        <v>0.23967479890088353</v>
      </c>
      <c r="C87">
        <f t="shared" si="2"/>
        <v>0.1331526660560464</v>
      </c>
      <c r="D87">
        <f t="shared" si="3"/>
        <v>3.528013039821005</v>
      </c>
    </row>
    <row r="88" spans="1:4" ht="12.75">
      <c r="A88">
        <f>'Power Generation'!A89</f>
        <v>-64</v>
      </c>
      <c r="B88">
        <f>'Power Generation'!B89</f>
        <v>0.2414617769317298</v>
      </c>
      <c r="C88">
        <f t="shared" si="2"/>
        <v>0.13414543162873876</v>
      </c>
      <c r="D88">
        <f t="shared" si="3"/>
        <v>3.554317356435062</v>
      </c>
    </row>
    <row r="89" spans="1:4" ht="12.75">
      <c r="A89">
        <f>'Power Generation'!A90</f>
        <v>-65</v>
      </c>
      <c r="B89">
        <f>'Power Generation'!B90</f>
        <v>0.24322330595856753</v>
      </c>
      <c r="C89">
        <f t="shared" si="2"/>
        <v>0.13512405886587084</v>
      </c>
      <c r="D89">
        <f t="shared" si="3"/>
        <v>3.5802470637101136</v>
      </c>
    </row>
    <row r="90" spans="1:4" ht="12.75">
      <c r="A90">
        <f>'Power Generation'!A91</f>
        <v>-66</v>
      </c>
      <c r="B90">
        <f>'Power Generation'!B91</f>
        <v>0.24495962875517782</v>
      </c>
      <c r="C90">
        <f t="shared" si="2"/>
        <v>0.13608868264176546</v>
      </c>
      <c r="D90">
        <f t="shared" si="3"/>
        <v>3.6058057352762174</v>
      </c>
    </row>
    <row r="91" spans="1:4" ht="12.75">
      <c r="A91">
        <f>'Power Generation'!A92</f>
        <v>-67</v>
      </c>
      <c r="B91">
        <f>'Power Generation'!B92</f>
        <v>0.2466709869317963</v>
      </c>
      <c r="C91">
        <f t="shared" si="2"/>
        <v>0.13703943718433126</v>
      </c>
      <c r="D91">
        <f t="shared" si="3"/>
        <v>3.630996927636041</v>
      </c>
    </row>
    <row r="92" spans="1:4" ht="12.75">
      <c r="A92">
        <f>'Power Generation'!A93</f>
        <v>-68</v>
      </c>
      <c r="B92">
        <f>'Power Generation'!B93</f>
        <v>0.24835762093511285</v>
      </c>
      <c r="C92">
        <f t="shared" si="2"/>
        <v>0.13797645607506268</v>
      </c>
      <c r="D92">
        <f t="shared" si="3"/>
        <v>3.6558241801648608</v>
      </c>
    </row>
    <row r="93" spans="1:4" ht="12.75">
      <c r="A93">
        <f>'Power Generation'!A94</f>
        <v>-69</v>
      </c>
      <c r="B93">
        <f>'Power Generation'!B94</f>
        <v>0.2500197700482719</v>
      </c>
      <c r="C93">
        <f t="shared" si="2"/>
        <v>0.13889987224903994</v>
      </c>
      <c r="D93">
        <f t="shared" si="3"/>
        <v>3.680291015110562</v>
      </c>
    </row>
    <row r="94" spans="1:4" ht="12.75">
      <c r="A94">
        <f>'Power Generation'!A95</f>
        <v>-70</v>
      </c>
      <c r="B94">
        <f>'Power Generation'!B95</f>
        <v>0.25165767239087233</v>
      </c>
      <c r="C94">
        <f t="shared" si="2"/>
        <v>0.13980981799492906</v>
      </c>
      <c r="D94">
        <f t="shared" si="3"/>
        <v>3.70440093759364</v>
      </c>
    </row>
    <row r="95" spans="1:4" ht="12.75">
      <c r="A95">
        <f>'Power Generation'!A96</f>
        <v>-71</v>
      </c>
      <c r="B95">
        <f>'Power Generation'!B96</f>
        <v>0.2532715649189674</v>
      </c>
      <c r="C95">
        <f t="shared" si="2"/>
        <v>0.1407064249549819</v>
      </c>
      <c r="D95">
        <f t="shared" si="3"/>
        <v>3.7281574356072005</v>
      </c>
    </row>
    <row r="96" spans="1:4" ht="12.75">
      <c r="A96">
        <f>'Power Generation'!A97</f>
        <v>-72</v>
      </c>
      <c r="B96">
        <f>'Power Generation'!B97</f>
        <v>0.25486168342506493</v>
      </c>
      <c r="C96">
        <f t="shared" si="2"/>
        <v>0.14158982412503607</v>
      </c>
      <c r="D96">
        <f t="shared" si="3"/>
        <v>3.7515639800169556</v>
      </c>
    </row>
    <row r="97" spans="1:4" ht="12.75">
      <c r="A97">
        <f>'Power Generation'!A98</f>
        <v>-73</v>
      </c>
      <c r="B97">
        <f>'Power Generation'!B98</f>
        <v>0.25642826253812695</v>
      </c>
      <c r="C97">
        <f t="shared" si="2"/>
        <v>0.14246014585451497</v>
      </c>
      <c r="D97">
        <f t="shared" si="3"/>
        <v>3.7746240245612284</v>
      </c>
    </row>
    <row r="98" spans="1:4" ht="12.75">
      <c r="A98">
        <f>'Power Generation'!A99</f>
        <v>-74</v>
      </c>
      <c r="B98">
        <f>'Power Generation'!B99</f>
        <v>0.25797153572357023</v>
      </c>
      <c r="C98">
        <f t="shared" si="2"/>
        <v>0.1433175198464279</v>
      </c>
      <c r="D98">
        <f t="shared" si="3"/>
        <v>3.7973410058509534</v>
      </c>
    </row>
    <row r="99" spans="1:4" ht="12.75">
      <c r="A99">
        <f>'Power Generation'!A100</f>
        <v>-75</v>
      </c>
      <c r="B99">
        <f>'Power Generation'!B100</f>
        <v>0.2594917352832657</v>
      </c>
      <c r="C99">
        <f t="shared" si="2"/>
        <v>0.14416207515736984</v>
      </c>
      <c r="D99">
        <f t="shared" si="3"/>
        <v>3.8197183433696713</v>
      </c>
    </row>
    <row r="100" spans="1:4" ht="12.75">
      <c r="A100">
        <f>'Power Generation'!A101</f>
        <v>-76</v>
      </c>
      <c r="B100">
        <f>'Power Generation'!B101</f>
        <v>0.26098909235553885</v>
      </c>
      <c r="C100">
        <f t="shared" si="2"/>
        <v>0.14499394019752157</v>
      </c>
      <c r="D100">
        <f t="shared" si="3"/>
        <v>3.8417594394735315</v>
      </c>
    </row>
    <row r="101" spans="1:4" ht="12.75">
      <c r="A101">
        <f>'Power Generation'!A102</f>
        <v>-77</v>
      </c>
      <c r="B101">
        <f>'Power Generation'!B102</f>
        <v>0.2624638369151697</v>
      </c>
      <c r="C101">
        <f t="shared" si="2"/>
        <v>0.14581324273064983</v>
      </c>
      <c r="D101">
        <f t="shared" si="3"/>
        <v>3.863467679391298</v>
      </c>
    </row>
    <row r="102" spans="1:4" ht="12.75">
      <c r="A102">
        <f>'Power Generation'!A103</f>
        <v>-78</v>
      </c>
      <c r="B102">
        <f>'Power Generation'!B103</f>
        <v>0.2639161977733926</v>
      </c>
      <c r="C102">
        <f t="shared" si="2"/>
        <v>0.146620109874107</v>
      </c>
      <c r="D102">
        <f t="shared" si="3"/>
        <v>3.884846431224339</v>
      </c>
    </row>
    <row r="103" spans="1:4" ht="12.75">
      <c r="A103">
        <f>'Power Generation'!A104</f>
        <v>-79</v>
      </c>
      <c r="B103">
        <f>'Power Generation'!B104</f>
        <v>0.26534640257789643</v>
      </c>
      <c r="C103">
        <f t="shared" si="2"/>
        <v>0.14741466809883136</v>
      </c>
      <c r="D103">
        <f t="shared" si="3"/>
        <v>3.905899045946636</v>
      </c>
    </row>
    <row r="104" spans="1:4" ht="12.75">
      <c r="A104">
        <f>'Power Generation'!A105</f>
        <v>-80</v>
      </c>
      <c r="B104">
        <f>'Power Generation'!B105</f>
        <v>0.26675467781282425</v>
      </c>
      <c r="C104">
        <f t="shared" si="2"/>
        <v>0.1481970432293468</v>
      </c>
      <c r="D104">
        <f t="shared" si="3"/>
        <v>3.9266288574047725</v>
      </c>
    </row>
    <row r="105" spans="1:4" ht="12.75">
      <c r="A105">
        <f>'Power Generation'!A106</f>
        <v>-81</v>
      </c>
      <c r="B105">
        <f>'Power Generation'!B106</f>
        <v>0.2681412487987739</v>
      </c>
      <c r="C105">
        <f t="shared" si="2"/>
        <v>0.14896736044376327</v>
      </c>
      <c r="D105">
        <f t="shared" si="3"/>
        <v>3.9470391823179516</v>
      </c>
    </row>
    <row r="106" spans="1:4" ht="12.75">
      <c r="A106">
        <f>'Power Generation'!A107</f>
        <v>-82</v>
      </c>
      <c r="B106">
        <f>'Power Generation'!B107</f>
        <v>0.26950633969279747</v>
      </c>
      <c r="C106">
        <f t="shared" si="2"/>
        <v>0.14972574427377638</v>
      </c>
      <c r="D106">
        <f t="shared" si="3"/>
        <v>3.967133320277979</v>
      </c>
    </row>
    <row r="107" spans="1:4" ht="12.75">
      <c r="A107">
        <f>'Power Generation'!A108</f>
        <v>-83</v>
      </c>
      <c r="B107">
        <f>'Power Generation'!B108</f>
        <v>0.2708501734884016</v>
      </c>
      <c r="C107">
        <f t="shared" si="2"/>
        <v>0.15047231860466756</v>
      </c>
      <c r="D107">
        <f t="shared" si="3"/>
        <v>3.986914553749272</v>
      </c>
    </row>
    <row r="108" spans="1:4" ht="12.75">
      <c r="A108">
        <f>'Power Generation'!A109</f>
        <v>-84</v>
      </c>
      <c r="B108">
        <f>'Power Generation'!B109</f>
        <v>0.27217297201554724</v>
      </c>
      <c r="C108">
        <f t="shared" si="2"/>
        <v>0.15120720667530402</v>
      </c>
      <c r="D108">
        <f t="shared" si="3"/>
        <v>4.006386148068856</v>
      </c>
    </row>
    <row r="109" spans="1:4" ht="12.75">
      <c r="A109">
        <f>'Power Generation'!A110</f>
        <v>-85</v>
      </c>
      <c r="B109">
        <f>'Power Generation'!B110</f>
        <v>0.27347495594064986</v>
      </c>
      <c r="C109">
        <f t="shared" si="2"/>
        <v>0.1519305310781388</v>
      </c>
      <c r="D109">
        <f t="shared" si="3"/>
        <v>4.0255513514463654</v>
      </c>
    </row>
    <row r="110" spans="1:4" ht="12.75">
      <c r="A110">
        <f>'Power Generation'!A111</f>
        <v>-86</v>
      </c>
      <c r="B110">
        <f>'Power Generation'!B111</f>
        <v>0.2747563447665793</v>
      </c>
      <c r="C110">
        <f t="shared" si="2"/>
        <v>0.1526424137592107</v>
      </c>
      <c r="D110">
        <f t="shared" si="3"/>
        <v>4.044413394964046</v>
      </c>
    </row>
    <row r="111" spans="1:4" ht="12.75">
      <c r="A111">
        <f>'Power Generation'!A112</f>
        <v>-87</v>
      </c>
      <c r="B111">
        <f>'Power Generation'!B112</f>
        <v>0.27601735683266</v>
      </c>
      <c r="C111">
        <f t="shared" si="2"/>
        <v>0.15334297601814442</v>
      </c>
      <c r="D111">
        <f t="shared" si="3"/>
        <v>4.062975492576754</v>
      </c>
    </row>
    <row r="112" spans="1:4" ht="12.75">
      <c r="A112">
        <f>'Power Generation'!A113</f>
        <v>-88</v>
      </c>
      <c r="B112">
        <f>'Power Generation'!B113</f>
        <v>0.27725820931467066</v>
      </c>
      <c r="C112">
        <f t="shared" si="2"/>
        <v>0.15403233850815035</v>
      </c>
      <c r="D112">
        <f t="shared" si="3"/>
        <v>4.081240841111951</v>
      </c>
    </row>
    <row r="113" spans="1:4" ht="12.75">
      <c r="A113">
        <f>'Power Generation'!A114</f>
        <v>-89</v>
      </c>
      <c r="B113">
        <f>'Power Generation'!B114</f>
        <v>0.2784791182248445</v>
      </c>
      <c r="C113">
        <f t="shared" si="2"/>
        <v>0.15471062123602472</v>
      </c>
      <c r="D113">
        <f t="shared" si="3"/>
        <v>4.099212620269711</v>
      </c>
    </row>
    <row r="114" spans="1:4" ht="12.75">
      <c r="A114">
        <f>'Power Generation'!A115</f>
        <v>-90</v>
      </c>
      <c r="B114">
        <f>'Power Generation'!B115</f>
        <v>0.2796802984118692</v>
      </c>
      <c r="C114">
        <f t="shared" si="2"/>
        <v>0.15537794356214957</v>
      </c>
      <c r="D114">
        <f t="shared" si="3"/>
        <v>4.116893992622715</v>
      </c>
    </row>
    <row r="115" spans="1:4" ht="12.75">
      <c r="A115">
        <f>'Power Generation'!A116</f>
        <v>-91</v>
      </c>
      <c r="B115">
        <f>'Power Generation'!B116</f>
        <v>0.28086196356088683</v>
      </c>
      <c r="C115">
        <f t="shared" si="2"/>
        <v>0.15603442420049268</v>
      </c>
      <c r="D115">
        <f t="shared" si="3"/>
        <v>4.134288103616254</v>
      </c>
    </row>
    <row r="116" spans="1:4" ht="12.75">
      <c r="A116">
        <f>'Power Generation'!A117</f>
        <v>-92</v>
      </c>
      <c r="B116">
        <f>'Power Generation'!B117</f>
        <v>0.28202432619349393</v>
      </c>
      <c r="C116">
        <f t="shared" si="2"/>
        <v>0.15668018121860774</v>
      </c>
      <c r="D116">
        <f t="shared" si="3"/>
        <v>4.151398081568231</v>
      </c>
    </row>
    <row r="117" spans="1:4" ht="12.75">
      <c r="A117">
        <f>'Power Generation'!A118</f>
        <v>-93</v>
      </c>
      <c r="B117">
        <f>'Power Generation'!B118</f>
        <v>0.2831675976677415</v>
      </c>
      <c r="C117">
        <f t="shared" si="2"/>
        <v>0.15731533203763418</v>
      </c>
      <c r="D117">
        <f t="shared" si="3"/>
        <v>4.168227037669155</v>
      </c>
    </row>
    <row r="118" spans="1:4" ht="12.75">
      <c r="A118">
        <f>'Power Generation'!A119</f>
        <v>-94</v>
      </c>
      <c r="B118">
        <f>'Power Generation'!B119</f>
        <v>0.28429198817813495</v>
      </c>
      <c r="C118">
        <f t="shared" si="2"/>
        <v>0.15793999343229717</v>
      </c>
      <c r="D118">
        <f t="shared" si="3"/>
        <v>4.184778065982146</v>
      </c>
    </row>
    <row r="119" spans="1:4" ht="12.75">
      <c r="A119">
        <f>'Power Generation'!A120</f>
        <v>-95</v>
      </c>
      <c r="B119">
        <f>'Power Generation'!B120</f>
        <v>0.2853977067556341</v>
      </c>
      <c r="C119">
        <f t="shared" si="2"/>
        <v>0.1585542815309078</v>
      </c>
      <c r="D119">
        <f t="shared" si="3"/>
        <v>4.201054243442933</v>
      </c>
    </row>
    <row r="120" spans="1:4" ht="12.75">
      <c r="A120">
        <f>'Power Generation'!A121</f>
        <v>-96</v>
      </c>
      <c r="B120">
        <f>'Power Generation'!B121</f>
        <v>0.28648496126765327</v>
      </c>
      <c r="C120">
        <f t="shared" si="2"/>
        <v>0.1591583118153629</v>
      </c>
      <c r="D120">
        <f t="shared" si="3"/>
        <v>4.217058629859856</v>
      </c>
    </row>
    <row r="121" spans="1:4" ht="12.75">
      <c r="A121">
        <f>'Power Generation'!A122</f>
        <v>-97</v>
      </c>
      <c r="B121">
        <f>'Power Generation'!B122</f>
        <v>0.28755395841806114</v>
      </c>
      <c r="C121">
        <f t="shared" si="2"/>
        <v>0.15975219912114508</v>
      </c>
      <c r="D121">
        <f t="shared" si="3"/>
        <v>4.232794267913859</v>
      </c>
    </row>
    <row r="122" spans="1:4" ht="12.75">
      <c r="A122">
        <f>'Power Generation'!A123</f>
        <v>-98</v>
      </c>
      <c r="B122">
        <f>'Power Generation'!B123</f>
        <v>0.28860490374718095</v>
      </c>
      <c r="C122">
        <f t="shared" si="2"/>
        <v>0.16033605763732275</v>
      </c>
      <c r="D122">
        <f t="shared" si="3"/>
        <v>4.248264183158503</v>
      </c>
    </row>
    <row r="123" spans="1:4" ht="12.75">
      <c r="A123">
        <f>'Power Generation'!A124</f>
        <v>-99</v>
      </c>
      <c r="B123">
        <f>'Power Generation'!B124</f>
        <v>0.2896380016317903</v>
      </c>
      <c r="C123">
        <f t="shared" si="2"/>
        <v>0.16091000090655017</v>
      </c>
      <c r="D123">
        <f t="shared" si="3"/>
        <v>4.263471384019953</v>
      </c>
    </row>
    <row r="124" spans="1:4" ht="12.75">
      <c r="A124">
        <f>'Power Generation'!A125</f>
        <v>-100</v>
      </c>
      <c r="B124">
        <f>'Power Generation'!B125</f>
        <v>0.2906534552851212</v>
      </c>
      <c r="C124">
        <f t="shared" si="2"/>
        <v>0.16147414182506734</v>
      </c>
      <c r="D124">
        <f t="shared" si="3"/>
        <v>4.278418861796984</v>
      </c>
    </row>
    <row r="125" spans="1:4" ht="12.75">
      <c r="A125">
        <f>'Power Generation'!A126</f>
        <v>-101</v>
      </c>
      <c r="B125">
        <f>'Power Generation'!B126</f>
        <v>0.29165146675686027</v>
      </c>
      <c r="C125">
        <f t="shared" si="2"/>
        <v>0.16202859264270014</v>
      </c>
      <c r="D125">
        <f t="shared" si="3"/>
        <v>4.293109590660983</v>
      </c>
    </row>
    <row r="126" spans="1:4" ht="12.75">
      <c r="A126">
        <f>'Power Generation'!A127</f>
        <v>-102</v>
      </c>
      <c r="B126">
        <f>'Power Generation'!B127</f>
        <v>0.29263223693314827</v>
      </c>
      <c r="C126">
        <f t="shared" si="2"/>
        <v>0.16257346496286015</v>
      </c>
      <c r="D126">
        <f t="shared" si="3"/>
        <v>4.307546527655942</v>
      </c>
    </row>
    <row r="127" spans="1:4" ht="12.75">
      <c r="A127">
        <f>'Power Generation'!A128</f>
        <v>-103</v>
      </c>
      <c r="B127">
        <f>'Power Generation'!B128</f>
        <v>0.2935959655365807</v>
      </c>
      <c r="C127">
        <f t="shared" si="2"/>
        <v>0.16310886974254482</v>
      </c>
      <c r="D127">
        <f t="shared" si="3"/>
        <v>4.321732612698468</v>
      </c>
    </row>
    <row r="128" spans="1:4" ht="12.75">
      <c r="A128">
        <f>'Power Generation'!A129</f>
        <v>-104</v>
      </c>
      <c r="B128">
        <f>'Power Generation'!B129</f>
        <v>0.2945428511262073</v>
      </c>
      <c r="C128">
        <f t="shared" si="2"/>
        <v>0.1636349172923374</v>
      </c>
      <c r="D128">
        <f t="shared" si="3"/>
        <v>4.335670768577772</v>
      </c>
    </row>
  </sheetData>
  <printOptions/>
  <pageMargins left="0.75" right="0.75" top="1" bottom="1" header="0.5" footer="0.5"/>
  <pageSetup orientation="portrait" r:id="rId5"/>
  <drawing r:id="rId4"/>
  <legacyDrawing r:id="rId3"/>
  <oleObjects>
    <oleObject progId="Equation.3" shapeId="506285" r:id="rId1"/>
    <oleObject progId="Equation.3" shapeId="51570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Vore</dc:creator>
  <cp:keywords/>
  <dc:description/>
  <cp:lastModifiedBy>Adam Vore</cp:lastModifiedBy>
  <dcterms:created xsi:type="dcterms:W3CDTF">2008-04-10T06:46:20Z</dcterms:created>
  <dcterms:modified xsi:type="dcterms:W3CDTF">2008-05-12T19:07:05Z</dcterms:modified>
  <cp:category/>
  <cp:version/>
  <cp:contentType/>
  <cp:contentStatus/>
</cp:coreProperties>
</file>